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showInkAnnotation="0"/>
  <mc:AlternateContent xmlns:mc="http://schemas.openxmlformats.org/markup-compatibility/2006">
    <mc:Choice Requires="x15">
      <x15ac:absPath xmlns:x15ac="http://schemas.microsoft.com/office/spreadsheetml/2010/11/ac" url="C:\Users\Natasa\Documents\fin.izv.30.06.2011\FINAN.IZVJEŠTAJI 2026\Finan. izvještaji 6-2026\"/>
    </mc:Choice>
  </mc:AlternateContent>
  <xr:revisionPtr revIDLastSave="0" documentId="13_ncr:1_{99CEF143-24DC-4260-A81F-765978DD135C}" xr6:coauthVersionLast="37" xr6:coauthVersionMax="37" xr10:uidLastSave="{00000000-0000-0000-0000-000000000000}"/>
  <bookViews>
    <workbookView xWindow="0" yWindow="0" windowWidth="28800" windowHeight="11625"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c r="F345" i="9"/>
  <c r="F344" i="9"/>
  <c r="F343" i="9"/>
  <c r="F342" i="9"/>
  <c r="F341" i="9"/>
  <c r="M340" i="9"/>
  <c r="L340" i="9"/>
  <c r="F340" i="9"/>
  <c r="B340" i="9" s="1"/>
  <c r="E340" i="9"/>
  <c r="H339" i="9"/>
  <c r="G339" i="9"/>
  <c r="F339" i="9"/>
  <c r="E339" i="9"/>
  <c r="B339" i="9" s="1"/>
  <c r="F338" i="9"/>
  <c r="F337" i="9"/>
  <c r="F336" i="9"/>
  <c r="F335" i="9"/>
  <c r="H334" i="9"/>
  <c r="E334" i="9" s="1"/>
  <c r="B334" i="9" s="1"/>
  <c r="G334" i="9"/>
  <c r="F334" i="9"/>
  <c r="F333" i="9"/>
  <c r="H332" i="9"/>
  <c r="G332" i="9"/>
  <c r="E332" i="9" s="1"/>
  <c r="B332" i="9" s="1"/>
  <c r="F332" i="9"/>
  <c r="H331" i="9"/>
  <c r="G331" i="9"/>
  <c r="F331" i="9"/>
  <c r="E331" i="9"/>
  <c r="B331" i="9" s="1"/>
  <c r="H330" i="9"/>
  <c r="E330" i="9" s="1"/>
  <c r="B330" i="9" s="1"/>
  <c r="G330" i="9"/>
  <c r="F330" i="9"/>
  <c r="H329" i="9"/>
  <c r="G329" i="9"/>
  <c r="F329" i="9"/>
  <c r="E329" i="9"/>
  <c r="B329" i="9" s="1"/>
  <c r="H328" i="9"/>
  <c r="G328" i="9"/>
  <c r="F328" i="9"/>
  <c r="H327" i="9"/>
  <c r="E327" i="9" s="1"/>
  <c r="B327" i="9" s="1"/>
  <c r="G327" i="9"/>
  <c r="F327" i="9"/>
  <c r="H326" i="9"/>
  <c r="G326" i="9"/>
  <c r="F326" i="9"/>
  <c r="E326" i="9"/>
  <c r="B326" i="9" s="1"/>
  <c r="H325" i="9"/>
  <c r="G325" i="9"/>
  <c r="E325" i="9" s="1"/>
  <c r="B325" i="9" s="1"/>
  <c r="F325" i="9"/>
  <c r="H324" i="9"/>
  <c r="G324" i="9"/>
  <c r="E324" i="9" s="1"/>
  <c r="B324" i="9" s="1"/>
  <c r="F324" i="9"/>
  <c r="H323" i="9"/>
  <c r="G323" i="9"/>
  <c r="F323" i="9"/>
  <c r="H322" i="9"/>
  <c r="G322" i="9"/>
  <c r="F322" i="9"/>
  <c r="E322" i="9"/>
  <c r="B322" i="9" s="1"/>
  <c r="H321" i="9"/>
  <c r="G321" i="9"/>
  <c r="E321" i="9" s="1"/>
  <c r="B321" i="9" s="1"/>
  <c r="F321" i="9"/>
  <c r="H320" i="9"/>
  <c r="G320" i="9"/>
  <c r="E320" i="9" s="1"/>
  <c r="B320" i="9" s="1"/>
  <c r="F320" i="9"/>
  <c r="H319" i="9"/>
  <c r="E319" i="9" s="1"/>
  <c r="B319" i="9" s="1"/>
  <c r="G319" i="9"/>
  <c r="F319" i="9"/>
  <c r="H318" i="9"/>
  <c r="G318" i="9"/>
  <c r="F318" i="9"/>
  <c r="E318" i="9"/>
  <c r="B318" i="9" s="1"/>
  <c r="H317" i="9"/>
  <c r="G317" i="9"/>
  <c r="E317" i="9" s="1"/>
  <c r="B317" i="9" s="1"/>
  <c r="F317" i="9"/>
  <c r="H316" i="9"/>
  <c r="G316" i="9"/>
  <c r="E316" i="9" s="1"/>
  <c r="B316" i="9" s="1"/>
  <c r="F316" i="9"/>
  <c r="F315" i="9"/>
  <c r="F314" i="9"/>
  <c r="F313" i="9"/>
  <c r="H312" i="9"/>
  <c r="G312" i="9"/>
  <c r="E312" i="9" s="1"/>
  <c r="B312" i="9" s="1"/>
  <c r="F312" i="9"/>
  <c r="H311" i="9"/>
  <c r="G311" i="9"/>
  <c r="F311" i="9"/>
  <c r="H310" i="9"/>
  <c r="G310" i="9"/>
  <c r="E310" i="9" s="1"/>
  <c r="B310" i="9" s="1"/>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F292" i="9" s="1"/>
  <c r="L292" i="9"/>
  <c r="E292" i="9"/>
  <c r="M291" i="9"/>
  <c r="L291" i="9"/>
  <c r="F291" i="9"/>
  <c r="E291" i="9"/>
  <c r="B291" i="9" s="1"/>
  <c r="M290" i="9"/>
  <c r="L290" i="9"/>
  <c r="F290" i="9" s="1"/>
  <c r="B290" i="9" s="1"/>
  <c r="E290" i="9"/>
  <c r="M289" i="9"/>
  <c r="L289" i="9"/>
  <c r="F289" i="9" s="1"/>
  <c r="B289" i="9" s="1"/>
  <c r="E289" i="9"/>
  <c r="M288" i="9"/>
  <c r="F288" i="9" s="1"/>
  <c r="L288" i="9"/>
  <c r="E288" i="9"/>
  <c r="M287" i="9"/>
  <c r="L287" i="9"/>
  <c r="F287" i="9"/>
  <c r="E287" i="9"/>
  <c r="B287" i="9" s="1"/>
  <c r="M286" i="9"/>
  <c r="L286" i="9"/>
  <c r="F286" i="9" s="1"/>
  <c r="B286" i="9" s="1"/>
  <c r="E286" i="9"/>
  <c r="M285" i="9"/>
  <c r="L285" i="9"/>
  <c r="F285" i="9" s="1"/>
  <c r="B285" i="9" s="1"/>
  <c r="E285" i="9"/>
  <c r="M284" i="9"/>
  <c r="F284" i="9" s="1"/>
  <c r="L284" i="9"/>
  <c r="E284" i="9"/>
  <c r="B284" i="9" s="1"/>
  <c r="M283" i="9"/>
  <c r="L283" i="9"/>
  <c r="F283" i="9"/>
  <c r="E283" i="9"/>
  <c r="B283" i="9" s="1"/>
  <c r="M282" i="9"/>
  <c r="L282" i="9"/>
  <c r="F282" i="9" s="1"/>
  <c r="B282" i="9" s="1"/>
  <c r="E282" i="9"/>
  <c r="M281" i="9"/>
  <c r="L281" i="9"/>
  <c r="F281" i="9" s="1"/>
  <c r="B281" i="9" s="1"/>
  <c r="E281" i="9"/>
  <c r="M280" i="9"/>
  <c r="F280" i="9" s="1"/>
  <c r="L280" i="9"/>
  <c r="E280" i="9"/>
  <c r="B280" i="9" s="1"/>
  <c r="M279" i="9"/>
  <c r="L279" i="9"/>
  <c r="F279" i="9"/>
  <c r="E279" i="9"/>
  <c r="B279" i="9" s="1"/>
  <c r="M278" i="9"/>
  <c r="L278" i="9"/>
  <c r="F278" i="9" s="1"/>
  <c r="B278" i="9" s="1"/>
  <c r="E278" i="9"/>
  <c r="M277" i="9"/>
  <c r="L277" i="9"/>
  <c r="F277" i="9" s="1"/>
  <c r="B277" i="9" s="1"/>
  <c r="E277" i="9"/>
  <c r="M276" i="9"/>
  <c r="F276" i="9" s="1"/>
  <c r="L276" i="9"/>
  <c r="E276" i="9"/>
  <c r="M275" i="9"/>
  <c r="L275" i="9"/>
  <c r="F275" i="9"/>
  <c r="E275" i="9"/>
  <c r="B275" i="9" s="1"/>
  <c r="M274" i="9"/>
  <c r="L274" i="9"/>
  <c r="F274" i="9" s="1"/>
  <c r="B274" i="9" s="1"/>
  <c r="E274" i="9"/>
  <c r="M273" i="9"/>
  <c r="L273" i="9"/>
  <c r="F273" i="9" s="1"/>
  <c r="B273" i="9" s="1"/>
  <c r="E273" i="9"/>
  <c r="M272" i="9"/>
  <c r="L272" i="9"/>
  <c r="F272" i="9"/>
  <c r="E272" i="9"/>
  <c r="B272" i="9" s="1"/>
  <c r="M271" i="9"/>
  <c r="L271" i="9"/>
  <c r="F271" i="9"/>
  <c r="E271" i="9"/>
  <c r="B271" i="9" s="1"/>
  <c r="M270" i="9"/>
  <c r="L270" i="9"/>
  <c r="F270" i="9" s="1"/>
  <c r="B270" i="9" s="1"/>
  <c r="E270" i="9"/>
  <c r="M269" i="9"/>
  <c r="L269" i="9"/>
  <c r="F269" i="9" s="1"/>
  <c r="B269" i="9" s="1"/>
  <c r="E269" i="9"/>
  <c r="M268" i="9"/>
  <c r="L268" i="9"/>
  <c r="F268" i="9"/>
  <c r="E268" i="9"/>
  <c r="B268" i="9" s="1"/>
  <c r="M267" i="9"/>
  <c r="L267" i="9"/>
  <c r="F267" i="9" s="1"/>
  <c r="B267" i="9" s="1"/>
  <c r="E267" i="9"/>
  <c r="M266" i="9"/>
  <c r="L266" i="9"/>
  <c r="F266" i="9" s="1"/>
  <c r="B266" i="9" s="1"/>
  <c r="E266" i="9"/>
  <c r="M265" i="9"/>
  <c r="F265" i="9" s="1"/>
  <c r="B265" i="9" s="1"/>
  <c r="L265" i="9"/>
  <c r="E265" i="9"/>
  <c r="M264" i="9"/>
  <c r="L264" i="9"/>
  <c r="F264" i="9"/>
  <c r="E264" i="9"/>
  <c r="B264" i="9" s="1"/>
  <c r="M263" i="9"/>
  <c r="L263" i="9"/>
  <c r="F263" i="9" s="1"/>
  <c r="B263" i="9" s="1"/>
  <c r="E263" i="9"/>
  <c r="M262" i="9"/>
  <c r="L262" i="9"/>
  <c r="F262" i="9" s="1"/>
  <c r="B262" i="9" s="1"/>
  <c r="E262" i="9"/>
  <c r="M261" i="9"/>
  <c r="F261" i="9" s="1"/>
  <c r="L261" i="9"/>
  <c r="E261" i="9"/>
  <c r="B261" i="9" s="1"/>
  <c r="M260" i="9"/>
  <c r="L260" i="9"/>
  <c r="F260" i="9"/>
  <c r="E260" i="9"/>
  <c r="B260" i="9" s="1"/>
  <c r="M259" i="9"/>
  <c r="L259" i="9"/>
  <c r="F259" i="9" s="1"/>
  <c r="B259" i="9" s="1"/>
  <c r="E259" i="9"/>
  <c r="M258" i="9"/>
  <c r="L258" i="9"/>
  <c r="F258" i="9" s="1"/>
  <c r="B258" i="9" s="1"/>
  <c r="E258" i="9"/>
  <c r="M257" i="9"/>
  <c r="F257" i="9" s="1"/>
  <c r="L257" i="9"/>
  <c r="E257" i="9"/>
  <c r="B257" i="9" s="1"/>
  <c r="M256" i="9"/>
  <c r="L256" i="9"/>
  <c r="F256" i="9"/>
  <c r="E256" i="9"/>
  <c r="B256" i="9" s="1"/>
  <c r="M255" i="9"/>
  <c r="L255" i="9"/>
  <c r="F255" i="9" s="1"/>
  <c r="B255" i="9" s="1"/>
  <c r="E255" i="9"/>
  <c r="M254" i="9"/>
  <c r="L254" i="9"/>
  <c r="F254" i="9" s="1"/>
  <c r="B254" i="9" s="1"/>
  <c r="E254" i="9"/>
  <c r="M253" i="9"/>
  <c r="F253" i="9" s="1"/>
  <c r="L253" i="9"/>
  <c r="E253" i="9"/>
  <c r="M252" i="9"/>
  <c r="L252" i="9"/>
  <c r="F252" i="9" s="1"/>
  <c r="E252" i="9"/>
  <c r="M251" i="9"/>
  <c r="L251" i="9"/>
  <c r="F251" i="9" s="1"/>
  <c r="B251" i="9" s="1"/>
  <c r="E251" i="9"/>
  <c r="M250" i="9"/>
  <c r="L250" i="9"/>
  <c r="F250" i="9" s="1"/>
  <c r="B250" i="9" s="1"/>
  <c r="E250" i="9"/>
  <c r="M249" i="9"/>
  <c r="L249" i="9"/>
  <c r="F249" i="9"/>
  <c r="E249" i="9"/>
  <c r="B249" i="9" s="1"/>
  <c r="M248" i="9"/>
  <c r="L248" i="9"/>
  <c r="F248" i="9" s="1"/>
  <c r="E248" i="9"/>
  <c r="M247" i="9"/>
  <c r="L247" i="9"/>
  <c r="F247" i="9" s="1"/>
  <c r="B247" i="9" s="1"/>
  <c r="E247" i="9"/>
  <c r="M246" i="9"/>
  <c r="L246" i="9"/>
  <c r="F246" i="9" s="1"/>
  <c r="E246" i="9"/>
  <c r="B246" i="9" s="1"/>
  <c r="M245" i="9"/>
  <c r="L245" i="9"/>
  <c r="F245" i="9"/>
  <c r="E245" i="9"/>
  <c r="B245" i="9" s="1"/>
  <c r="M244" i="9"/>
  <c r="L244" i="9"/>
  <c r="E244" i="9"/>
  <c r="M243" i="9"/>
  <c r="L243" i="9"/>
  <c r="F243" i="9" s="1"/>
  <c r="B243" i="9" s="1"/>
  <c r="E243" i="9"/>
  <c r="M242" i="9"/>
  <c r="L242" i="9"/>
  <c r="F242" i="9" s="1"/>
  <c r="E242" i="9"/>
  <c r="M241" i="9"/>
  <c r="L241" i="9"/>
  <c r="F241" i="9"/>
  <c r="E241" i="9"/>
  <c r="B241" i="9" s="1"/>
  <c r="M240" i="9"/>
  <c r="L240" i="9"/>
  <c r="E240" i="9"/>
  <c r="M239" i="9"/>
  <c r="L239" i="9"/>
  <c r="E239" i="9"/>
  <c r="M238" i="9"/>
  <c r="F238" i="9" s="1"/>
  <c r="L238" i="9"/>
  <c r="E238" i="9"/>
  <c r="M237" i="9"/>
  <c r="L237" i="9"/>
  <c r="F237" i="9"/>
  <c r="E237" i="9"/>
  <c r="M236" i="9"/>
  <c r="L236" i="9"/>
  <c r="E236" i="9"/>
  <c r="M235" i="9"/>
  <c r="L235" i="9"/>
  <c r="F235" i="9" s="1"/>
  <c r="B235" i="9" s="1"/>
  <c r="E235" i="9"/>
  <c r="M234" i="9"/>
  <c r="L234" i="9"/>
  <c r="F234" i="9"/>
  <c r="E234" i="9"/>
  <c r="B234" i="9" s="1"/>
  <c r="M233" i="9"/>
  <c r="L233" i="9"/>
  <c r="F233" i="9" s="1"/>
  <c r="B233" i="9" s="1"/>
  <c r="E233" i="9"/>
  <c r="M232" i="9"/>
  <c r="L232" i="9"/>
  <c r="F232" i="9" s="1"/>
  <c r="B232" i="9" s="1"/>
  <c r="E232" i="9"/>
  <c r="M231" i="9"/>
  <c r="F231" i="9" s="1"/>
  <c r="B231" i="9" s="1"/>
  <c r="L231" i="9"/>
  <c r="E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H170" i="9"/>
  <c r="G170" i="9"/>
  <c r="F170" i="9"/>
  <c r="E170" i="9"/>
  <c r="B170" i="9" s="1"/>
  <c r="H169" i="9"/>
  <c r="G169" i="9"/>
  <c r="F169" i="9"/>
  <c r="E169" i="9"/>
  <c r="H168" i="9"/>
  <c r="G168" i="9"/>
  <c r="E168" i="9" s="1"/>
  <c r="B168" i="9" s="1"/>
  <c r="F168" i="9"/>
  <c r="H167" i="9"/>
  <c r="G167" i="9"/>
  <c r="E167" i="9" s="1"/>
  <c r="F167" i="9"/>
  <c r="B167" i="9"/>
  <c r="H166" i="9"/>
  <c r="G166" i="9"/>
  <c r="F166" i="9"/>
  <c r="E166" i="9"/>
  <c r="B166" i="9" s="1"/>
  <c r="H165" i="9"/>
  <c r="G165" i="9"/>
  <c r="F165" i="9"/>
  <c r="E165" i="9"/>
  <c r="B165" i="9" s="1"/>
  <c r="H164" i="9"/>
  <c r="G164" i="9"/>
  <c r="E164" i="9" s="1"/>
  <c r="B164" i="9" s="1"/>
  <c r="F164" i="9"/>
  <c r="H163" i="9"/>
  <c r="G163" i="9"/>
  <c r="F163" i="9"/>
  <c r="H162" i="9"/>
  <c r="G162" i="9"/>
  <c r="F162" i="9"/>
  <c r="E162" i="9"/>
  <c r="B162" i="9" s="1"/>
  <c r="H161" i="9"/>
  <c r="G161" i="9"/>
  <c r="F161" i="9"/>
  <c r="E161" i="9"/>
  <c r="H160" i="9"/>
  <c r="G160" i="9"/>
  <c r="E160" i="9" s="1"/>
  <c r="B160" i="9" s="1"/>
  <c r="F160" i="9"/>
  <c r="H159" i="9"/>
  <c r="G159" i="9"/>
  <c r="E159" i="9" s="1"/>
  <c r="B159" i="9" s="1"/>
  <c r="F159" i="9"/>
  <c r="H158" i="9"/>
  <c r="G158" i="9"/>
  <c r="F158" i="9"/>
  <c r="E158" i="9"/>
  <c r="B158" i="9" s="1"/>
  <c r="H157" i="9"/>
  <c r="G157" i="9"/>
  <c r="F157" i="9"/>
  <c r="E157" i="9"/>
  <c r="B157" i="9" s="1"/>
  <c r="F156" i="9"/>
  <c r="H155" i="9"/>
  <c r="G155" i="9"/>
  <c r="F155" i="9"/>
  <c r="H154" i="9"/>
  <c r="G154" i="9"/>
  <c r="F154" i="9"/>
  <c r="E154" i="9"/>
  <c r="B154" i="9" s="1"/>
  <c r="H153" i="9"/>
  <c r="G153" i="9"/>
  <c r="F153" i="9"/>
  <c r="E153" i="9"/>
  <c r="B153" i="9" s="1"/>
  <c r="H152" i="9"/>
  <c r="G152" i="9"/>
  <c r="E152" i="9" s="1"/>
  <c r="B152" i="9" s="1"/>
  <c r="F152" i="9"/>
  <c r="H151" i="9"/>
  <c r="G151" i="9"/>
  <c r="F151" i="9"/>
  <c r="H150" i="9"/>
  <c r="G150" i="9"/>
  <c r="F150" i="9"/>
  <c r="E150" i="9"/>
  <c r="B150" i="9" s="1"/>
  <c r="H149" i="9"/>
  <c r="E149" i="9" s="1"/>
  <c r="B149" i="9" s="1"/>
  <c r="G149" i="9"/>
  <c r="F149" i="9"/>
  <c r="H148" i="9"/>
  <c r="G148" i="9"/>
  <c r="E148" i="9" s="1"/>
  <c r="B148" i="9" s="1"/>
  <c r="F148" i="9"/>
  <c r="H147" i="9"/>
  <c r="G147" i="9"/>
  <c r="F147" i="9"/>
  <c r="H146" i="9"/>
  <c r="G146" i="9"/>
  <c r="F146" i="9"/>
  <c r="E146" i="9"/>
  <c r="B146" i="9" s="1"/>
  <c r="H145" i="9"/>
  <c r="E145" i="9" s="1"/>
  <c r="G145" i="9"/>
  <c r="F145" i="9"/>
  <c r="H144" i="9"/>
  <c r="G144" i="9"/>
  <c r="E144" i="9" s="1"/>
  <c r="B144" i="9" s="1"/>
  <c r="F144" i="9"/>
  <c r="H143" i="9"/>
  <c r="G143" i="9"/>
  <c r="F143" i="9"/>
  <c r="H142" i="9"/>
  <c r="G142" i="9"/>
  <c r="F142" i="9"/>
  <c r="E142" i="9"/>
  <c r="B142" i="9" s="1"/>
  <c r="H141" i="9"/>
  <c r="E141" i="9" s="1"/>
  <c r="B141" i="9" s="1"/>
  <c r="G141" i="9"/>
  <c r="F141" i="9"/>
  <c r="H140" i="9"/>
  <c r="G140" i="9"/>
  <c r="E140" i="9" s="1"/>
  <c r="B140" i="9" s="1"/>
  <c r="F140" i="9"/>
  <c r="H139" i="9"/>
  <c r="G139" i="9"/>
  <c r="F139" i="9"/>
  <c r="H138" i="9"/>
  <c r="G138" i="9"/>
  <c r="F138" i="9"/>
  <c r="E138" i="9"/>
  <c r="B138" i="9" s="1"/>
  <c r="H137" i="9"/>
  <c r="E137" i="9" s="1"/>
  <c r="G137" i="9"/>
  <c r="F137" i="9"/>
  <c r="H136" i="9"/>
  <c r="G136" i="9"/>
  <c r="E136" i="9" s="1"/>
  <c r="B136" i="9" s="1"/>
  <c r="F136" i="9"/>
  <c r="H135" i="9"/>
  <c r="G135" i="9"/>
  <c r="F135" i="9"/>
  <c r="H134" i="9"/>
  <c r="G134" i="9"/>
  <c r="F134" i="9"/>
  <c r="E134" i="9"/>
  <c r="B134" i="9" s="1"/>
  <c r="H133" i="9"/>
  <c r="E133" i="9" s="1"/>
  <c r="B133" i="9" s="1"/>
  <c r="G133" i="9"/>
  <c r="F133" i="9"/>
  <c r="H132" i="9"/>
  <c r="G132" i="9"/>
  <c r="E132" i="9" s="1"/>
  <c r="B132" i="9" s="1"/>
  <c r="F132" i="9"/>
  <c r="H131" i="9"/>
  <c r="G131" i="9"/>
  <c r="F131" i="9"/>
  <c r="H130" i="9"/>
  <c r="G130" i="9"/>
  <c r="F130" i="9"/>
  <c r="E130" i="9"/>
  <c r="B130" i="9" s="1"/>
  <c r="H129" i="9"/>
  <c r="E129" i="9" s="1"/>
  <c r="G129" i="9"/>
  <c r="F129" i="9"/>
  <c r="H128" i="9"/>
  <c r="G128" i="9"/>
  <c r="E128" i="9" s="1"/>
  <c r="B128" i="9" s="1"/>
  <c r="F128" i="9"/>
  <c r="H127" i="9"/>
  <c r="G127" i="9"/>
  <c r="F127" i="9"/>
  <c r="H126" i="9"/>
  <c r="G126" i="9"/>
  <c r="F126" i="9"/>
  <c r="E126" i="9"/>
  <c r="B126" i="9" s="1"/>
  <c r="H125" i="9"/>
  <c r="E125" i="9" s="1"/>
  <c r="B125" i="9" s="1"/>
  <c r="G125" i="9"/>
  <c r="F125" i="9"/>
  <c r="H124" i="9"/>
  <c r="G124" i="9"/>
  <c r="E124" i="9" s="1"/>
  <c r="B124" i="9" s="1"/>
  <c r="F124" i="9"/>
  <c r="H123" i="9"/>
  <c r="G123" i="9"/>
  <c r="F123" i="9"/>
  <c r="H122" i="9"/>
  <c r="G122" i="9"/>
  <c r="F122" i="9"/>
  <c r="E122" i="9"/>
  <c r="B122" i="9" s="1"/>
  <c r="H121" i="9"/>
  <c r="E121" i="9" s="1"/>
  <c r="G121" i="9"/>
  <c r="F121" i="9"/>
  <c r="H120" i="9"/>
  <c r="G120" i="9"/>
  <c r="E120" i="9" s="1"/>
  <c r="B120" i="9" s="1"/>
  <c r="F120" i="9"/>
  <c r="H119" i="9"/>
  <c r="G119" i="9"/>
  <c r="F119" i="9"/>
  <c r="H118" i="9"/>
  <c r="G118" i="9"/>
  <c r="F118" i="9"/>
  <c r="E118" i="9"/>
  <c r="B118" i="9" s="1"/>
  <c r="H117" i="9"/>
  <c r="E117" i="9" s="1"/>
  <c r="B117" i="9" s="1"/>
  <c r="G117" i="9"/>
  <c r="F117" i="9"/>
  <c r="H116" i="9"/>
  <c r="G116" i="9"/>
  <c r="E116" i="9" s="1"/>
  <c r="B116" i="9" s="1"/>
  <c r="F116" i="9"/>
  <c r="H115" i="9"/>
  <c r="G115" i="9"/>
  <c r="F115" i="9"/>
  <c r="H114" i="9"/>
  <c r="G114" i="9"/>
  <c r="F114" i="9"/>
  <c r="E114" i="9"/>
  <c r="B114" i="9" s="1"/>
  <c r="H113" i="9"/>
  <c r="E113" i="9" s="1"/>
  <c r="G113" i="9"/>
  <c r="F113" i="9"/>
  <c r="H112" i="9"/>
  <c r="G112" i="9"/>
  <c r="E112" i="9" s="1"/>
  <c r="B112" i="9" s="1"/>
  <c r="F112" i="9"/>
  <c r="H111" i="9"/>
  <c r="G111" i="9"/>
  <c r="F111" i="9"/>
  <c r="H110" i="9"/>
  <c r="G110" i="9"/>
  <c r="F110" i="9"/>
  <c r="E110" i="9"/>
  <c r="B110" i="9" s="1"/>
  <c r="H109" i="9"/>
  <c r="E109" i="9" s="1"/>
  <c r="B109" i="9" s="1"/>
  <c r="G109" i="9"/>
  <c r="F109" i="9"/>
  <c r="H108" i="9"/>
  <c r="G108" i="9"/>
  <c r="E108" i="9" s="1"/>
  <c r="B108" i="9" s="1"/>
  <c r="F108" i="9"/>
  <c r="H107" i="9"/>
  <c r="G107" i="9"/>
  <c r="F107" i="9"/>
  <c r="H106" i="9"/>
  <c r="G106" i="9"/>
  <c r="E106" i="9" s="1"/>
  <c r="B106" i="9" s="1"/>
  <c r="F106" i="9"/>
  <c r="H105" i="9"/>
  <c r="E105" i="9" s="1"/>
  <c r="B105" i="9" s="1"/>
  <c r="G105" i="9"/>
  <c r="F105" i="9"/>
  <c r="H104" i="9"/>
  <c r="G104" i="9"/>
  <c r="E104" i="9" s="1"/>
  <c r="B104" i="9" s="1"/>
  <c r="F104" i="9"/>
  <c r="H103" i="9"/>
  <c r="G103" i="9"/>
  <c r="F103" i="9"/>
  <c r="H102" i="9"/>
  <c r="G102" i="9"/>
  <c r="E102" i="9" s="1"/>
  <c r="B102" i="9" s="1"/>
  <c r="F102" i="9"/>
  <c r="H101" i="9"/>
  <c r="E101" i="9" s="1"/>
  <c r="B101" i="9" s="1"/>
  <c r="G101" i="9"/>
  <c r="F101" i="9"/>
  <c r="H100" i="9"/>
  <c r="G100" i="9"/>
  <c r="E100" i="9" s="1"/>
  <c r="B100" i="9" s="1"/>
  <c r="F100" i="9"/>
  <c r="H99" i="9"/>
  <c r="G99" i="9"/>
  <c r="F99" i="9"/>
  <c r="H98" i="9"/>
  <c r="G98" i="9"/>
  <c r="E98" i="9" s="1"/>
  <c r="B98" i="9" s="1"/>
  <c r="F98" i="9"/>
  <c r="H97" i="9"/>
  <c r="E97" i="9" s="1"/>
  <c r="B97" i="9" s="1"/>
  <c r="G97" i="9"/>
  <c r="F97" i="9"/>
  <c r="H96" i="9"/>
  <c r="G96" i="9"/>
  <c r="E96" i="9" s="1"/>
  <c r="B96" i="9" s="1"/>
  <c r="F96" i="9"/>
  <c r="H95" i="9"/>
  <c r="G95" i="9"/>
  <c r="F95" i="9"/>
  <c r="H94" i="9"/>
  <c r="G94" i="9"/>
  <c r="E94" i="9" s="1"/>
  <c r="B94" i="9" s="1"/>
  <c r="F94" i="9"/>
  <c r="H93" i="9"/>
  <c r="E93" i="9" s="1"/>
  <c r="B93" i="9" s="1"/>
  <c r="G93" i="9"/>
  <c r="F93" i="9"/>
  <c r="H92" i="9"/>
  <c r="G92" i="9"/>
  <c r="E92" i="9" s="1"/>
  <c r="B92" i="9" s="1"/>
  <c r="F92" i="9"/>
  <c r="H91" i="9"/>
  <c r="G91" i="9"/>
  <c r="F91" i="9"/>
  <c r="H90" i="9"/>
  <c r="G90" i="9"/>
  <c r="E90" i="9" s="1"/>
  <c r="B90" i="9" s="1"/>
  <c r="F90" i="9"/>
  <c r="H89" i="9"/>
  <c r="G89" i="9"/>
  <c r="F89" i="9"/>
  <c r="E89" i="9"/>
  <c r="B89" i="9" s="1"/>
  <c r="H88" i="9"/>
  <c r="G88" i="9"/>
  <c r="F88" i="9"/>
  <c r="E88" i="9"/>
  <c r="H87" i="9"/>
  <c r="G87" i="9"/>
  <c r="F87" i="9"/>
  <c r="H86" i="9"/>
  <c r="G86" i="9"/>
  <c r="F86" i="9"/>
  <c r="E86" i="9"/>
  <c r="B86" i="9" s="1"/>
  <c r="H85" i="9"/>
  <c r="G85" i="9"/>
  <c r="F85" i="9"/>
  <c r="E85" i="9"/>
  <c r="B85" i="9" s="1"/>
  <c r="H84" i="9"/>
  <c r="G84" i="9"/>
  <c r="E84" i="9" s="1"/>
  <c r="B84" i="9" s="1"/>
  <c r="F84" i="9"/>
  <c r="H83" i="9"/>
  <c r="G83" i="9"/>
  <c r="F83" i="9"/>
  <c r="H82" i="9"/>
  <c r="G82" i="9"/>
  <c r="F82" i="9"/>
  <c r="H81" i="9"/>
  <c r="E81" i="9" s="1"/>
  <c r="B81" i="9" s="1"/>
  <c r="G81" i="9"/>
  <c r="F81" i="9"/>
  <c r="H80" i="9"/>
  <c r="G80" i="9"/>
  <c r="F80" i="9"/>
  <c r="E80" i="9"/>
  <c r="H79" i="9"/>
  <c r="G79" i="9"/>
  <c r="F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G66" i="9"/>
  <c r="F66" i="9"/>
  <c r="E66" i="9"/>
  <c r="B66" i="9" s="1"/>
  <c r="H65" i="9"/>
  <c r="G65" i="9"/>
  <c r="F65" i="9"/>
  <c r="E65" i="9"/>
  <c r="B65" i="9" s="1"/>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G58" i="9"/>
  <c r="F58" i="9"/>
  <c r="E58" i="9"/>
  <c r="B58" i="9" s="1"/>
  <c r="H57" i="9"/>
  <c r="E57" i="9" s="1"/>
  <c r="B57" i="9" s="1"/>
  <c r="G57" i="9"/>
  <c r="F57" i="9"/>
  <c r="H56" i="9"/>
  <c r="G56" i="9"/>
  <c r="F56" i="9"/>
  <c r="H55" i="9"/>
  <c r="G55" i="9"/>
  <c r="E55" i="9" s="1"/>
  <c r="B55" i="9" s="1"/>
  <c r="F55" i="9"/>
  <c r="H54" i="9"/>
  <c r="G54" i="9"/>
  <c r="F54" i="9"/>
  <c r="E54" i="9"/>
  <c r="B54" i="9" s="1"/>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G38" i="9"/>
  <c r="F38" i="9"/>
  <c r="E38" i="9"/>
  <c r="B38" i="9" s="1"/>
  <c r="H37" i="9"/>
  <c r="G37" i="9"/>
  <c r="F37" i="9"/>
  <c r="H36" i="9"/>
  <c r="G36" i="9"/>
  <c r="E36" i="9" s="1"/>
  <c r="B36" i="9" s="1"/>
  <c r="F36" i="9"/>
  <c r="H35" i="9"/>
  <c r="G35" i="9"/>
  <c r="F35" i="9"/>
  <c r="H34" i="9"/>
  <c r="E34" i="9" s="1"/>
  <c r="B34" i="9" s="1"/>
  <c r="G34" i="9"/>
  <c r="F34" i="9"/>
  <c r="H33" i="9"/>
  <c r="G33" i="9"/>
  <c r="F33" i="9"/>
  <c r="E33" i="9"/>
  <c r="B33" i="9" s="1"/>
  <c r="H32" i="9"/>
  <c r="G32" i="9"/>
  <c r="E32" i="9" s="1"/>
  <c r="B32" i="9" s="1"/>
  <c r="F32" i="9"/>
  <c r="H31" i="9"/>
  <c r="G31" i="9"/>
  <c r="F31" i="9"/>
  <c r="H30" i="9"/>
  <c r="G30" i="9"/>
  <c r="F30" i="9"/>
  <c r="E30" i="9"/>
  <c r="B30" i="9" s="1"/>
  <c r="H29" i="9"/>
  <c r="G29" i="9"/>
  <c r="F29" i="9"/>
  <c r="E29" i="9"/>
  <c r="B29" i="9" s="1"/>
  <c r="H28" i="9"/>
  <c r="G28" i="9"/>
  <c r="E28" i="9" s="1"/>
  <c r="B28" i="9" s="1"/>
  <c r="F28" i="9"/>
  <c r="H27" i="9"/>
  <c r="G27" i="9"/>
  <c r="E27" i="9" s="1"/>
  <c r="B27" i="9" s="1"/>
  <c r="F27" i="9"/>
  <c r="H26" i="9"/>
  <c r="G26" i="9"/>
  <c r="F26" i="9"/>
  <c r="E26" i="9"/>
  <c r="B26" i="9" s="1"/>
  <c r="H25" i="9"/>
  <c r="G25" i="9"/>
  <c r="F25" i="9"/>
  <c r="E25" i="9"/>
  <c r="B25" i="9" s="1"/>
  <c r="F24" i="9"/>
  <c r="F4" i="9"/>
  <c r="O3" i="9"/>
  <c r="G296" i="9" s="1"/>
  <c r="I3" i="9"/>
  <c r="H3" i="9"/>
  <c r="G3" i="9"/>
  <c r="D104" i="8"/>
  <c r="I41" i="3" s="1"/>
  <c r="D97" i="8"/>
  <c r="C1673" i="1" s="1"/>
  <c r="D92" i="8"/>
  <c r="D87" i="8"/>
  <c r="D82" i="8"/>
  <c r="D77" i="8"/>
  <c r="C1653" i="1" s="1"/>
  <c r="D72" i="8"/>
  <c r="D67" i="8"/>
  <c r="D62" i="8"/>
  <c r="D57" i="8"/>
  <c r="D52" i="8"/>
  <c r="D46" i="8"/>
  <c r="D37" i="8"/>
  <c r="D27" i="8"/>
  <c r="D25" i="8"/>
  <c r="C1601" i="1" s="1"/>
  <c r="D18" i="8"/>
  <c r="D8" i="8"/>
  <c r="D6" i="8" s="1"/>
  <c r="C1582" i="1" s="1"/>
  <c r="E44" i="7"/>
  <c r="D44" i="7"/>
  <c r="E39" i="7"/>
  <c r="D39" i="7"/>
  <c r="D38" i="7" s="1"/>
  <c r="E38" i="7"/>
  <c r="E30" i="7"/>
  <c r="D30" i="7"/>
  <c r="D22" i="7" s="1"/>
  <c r="E23" i="7"/>
  <c r="E22" i="7" s="1"/>
  <c r="D23" i="7"/>
  <c r="E14" i="7"/>
  <c r="D14" i="7"/>
  <c r="E7" i="7"/>
  <c r="D7" i="7"/>
  <c r="D6" i="7" s="1"/>
  <c r="E6" i="7"/>
  <c r="E5" i="7" s="1"/>
  <c r="I33" i="3"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E114" i="6" s="1"/>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E273" i="5" s="1"/>
  <c r="E250" i="5" s="1"/>
  <c r="I25" i="3" s="1"/>
  <c r="D276" i="5"/>
  <c r="F275" i="5"/>
  <c r="F274" i="5"/>
  <c r="F272" i="5"/>
  <c r="F271" i="5"/>
  <c r="F270" i="5"/>
  <c r="F269" i="5"/>
  <c r="F268" i="5"/>
  <c r="F267" i="5"/>
  <c r="F266" i="5"/>
  <c r="F265" i="5"/>
  <c r="F264" i="5"/>
  <c r="F263" i="5"/>
  <c r="E263" i="5"/>
  <c r="D263" i="5"/>
  <c r="F262" i="5"/>
  <c r="F261" i="5"/>
  <c r="F260" i="5"/>
  <c r="E259" i="5"/>
  <c r="D259" i="5"/>
  <c r="F258" i="5"/>
  <c r="F257" i="5"/>
  <c r="F256" i="5"/>
  <c r="F255" i="5"/>
  <c r="E255" i="5"/>
  <c r="D255" i="5"/>
  <c r="E254"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G338" i="9" s="1"/>
  <c r="F217" i="5"/>
  <c r="F216" i="5"/>
  <c r="F215" i="5"/>
  <c r="F214" i="5"/>
  <c r="F213" i="5"/>
  <c r="F212" i="5"/>
  <c r="F211" i="5"/>
  <c r="F210" i="5"/>
  <c r="E210" i="5"/>
  <c r="D210" i="5"/>
  <c r="F209" i="5"/>
  <c r="F208" i="5"/>
  <c r="F207" i="5"/>
  <c r="F206" i="5"/>
  <c r="F205" i="5"/>
  <c r="F204" i="5"/>
  <c r="E203" i="5"/>
  <c r="E202" i="5" s="1"/>
  <c r="H337" i="9" s="1"/>
  <c r="D203" i="5"/>
  <c r="F203" i="5" s="1"/>
  <c r="F202" i="5"/>
  <c r="D202" i="5"/>
  <c r="G337" i="9" s="1"/>
  <c r="F201" i="5"/>
  <c r="F200" i="5"/>
  <c r="F199" i="5"/>
  <c r="F198" i="5"/>
  <c r="F197" i="5"/>
  <c r="E196" i="5"/>
  <c r="H336" i="9" s="1"/>
  <c r="D196" i="5"/>
  <c r="G336" i="9" s="1"/>
  <c r="E336" i="9" s="1"/>
  <c r="B336" i="9" s="1"/>
  <c r="F195" i="5"/>
  <c r="F194" i="5"/>
  <c r="F193" i="5"/>
  <c r="F192" i="5"/>
  <c r="F191" i="5"/>
  <c r="F190" i="5"/>
  <c r="F189" i="5"/>
  <c r="F188" i="5"/>
  <c r="F187" i="5"/>
  <c r="F186" i="5"/>
  <c r="E185" i="5"/>
  <c r="E177" i="5" s="1"/>
  <c r="D185" i="5"/>
  <c r="F185" i="5" s="1"/>
  <c r="F184" i="5"/>
  <c r="F183" i="5"/>
  <c r="F182" i="5"/>
  <c r="F181" i="5"/>
  <c r="E180" i="5"/>
  <c r="D180" i="5"/>
  <c r="F180" i="5" s="1"/>
  <c r="F179" i="5"/>
  <c r="F178" i="5"/>
  <c r="D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7" i="5"/>
  <c r="D147"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E88"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I22" i="3"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D597" i="4"/>
  <c r="F597" i="4" s="1"/>
  <c r="F596" i="4"/>
  <c r="F595" i="4"/>
  <c r="E594" i="4"/>
  <c r="D594" i="4"/>
  <c r="F594" i="4" s="1"/>
  <c r="F593" i="4"/>
  <c r="F592" i="4"/>
  <c r="F591" i="4"/>
  <c r="E591" i="4"/>
  <c r="D591" i="4"/>
  <c r="F590" i="4"/>
  <c r="F589" i="4"/>
  <c r="E589" i="4"/>
  <c r="D589" i="4"/>
  <c r="F588" i="4"/>
  <c r="F587" i="4"/>
  <c r="F586" i="4"/>
  <c r="E585" i="4"/>
  <c r="D585" i="4"/>
  <c r="F585" i="4" s="1"/>
  <c r="F584" i="4"/>
  <c r="D584" i="4"/>
  <c r="F583" i="4"/>
  <c r="F582" i="4"/>
  <c r="E581" i="4"/>
  <c r="E571" i="4" s="1"/>
  <c r="D581" i="4"/>
  <c r="F581" i="4" s="1"/>
  <c r="F580" i="4"/>
  <c r="F579" i="4"/>
  <c r="F578" i="4"/>
  <c r="E578" i="4"/>
  <c r="D578" i="4"/>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F470" i="4"/>
  <c r="E470" i="4"/>
  <c r="D470" i="4"/>
  <c r="F469" i="4"/>
  <c r="F468" i="4"/>
  <c r="E467" i="4"/>
  <c r="D467" i="4"/>
  <c r="F467" i="4" s="1"/>
  <c r="F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E428" i="4"/>
  <c r="F428" i="4" s="1"/>
  <c r="D428" i="4"/>
  <c r="E427" i="4"/>
  <c r="D427" i="4"/>
  <c r="D647" i="4" s="1"/>
  <c r="E426" i="4"/>
  <c r="E647" i="4" s="1"/>
  <c r="D64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D362" i="4"/>
  <c r="F361" i="4"/>
  <c r="D361" i="4"/>
  <c r="F359" i="4"/>
  <c r="E358" i="4"/>
  <c r="D358" i="4"/>
  <c r="F358" i="4" s="1"/>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F310" i="4"/>
  <c r="E310" i="4"/>
  <c r="D310" i="4"/>
  <c r="F309" i="4"/>
  <c r="D309" i="4"/>
  <c r="D308" i="4" s="1"/>
  <c r="F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E273" i="4"/>
  <c r="D269" i="1" s="1"/>
  <c r="F272" i="4"/>
  <c r="F271" i="4"/>
  <c r="F270" i="4"/>
  <c r="E269" i="4"/>
  <c r="D265" i="1"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F229" i="4"/>
  <c r="F228" i="4"/>
  <c r="F227" i="4"/>
  <c r="F226" i="4"/>
  <c r="E225" i="4"/>
  <c r="D225" i="4"/>
  <c r="F225" i="4" s="1"/>
  <c r="F224" i="4"/>
  <c r="F223" i="4"/>
  <c r="F222" i="4"/>
  <c r="E222" i="4"/>
  <c r="D222" i="4"/>
  <c r="D221" i="4" s="1"/>
  <c r="F221" i="4" s="1"/>
  <c r="E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D154" i="4"/>
  <c r="E153" i="4"/>
  <c r="D149" i="1" s="1"/>
  <c r="F151" i="4"/>
  <c r="F150" i="4"/>
  <c r="F149" i="4"/>
  <c r="F148" i="4"/>
  <c r="F147" i="4"/>
  <c r="F146" i="4"/>
  <c r="F145" i="4"/>
  <c r="F144" i="4"/>
  <c r="F143" i="4"/>
  <c r="F142" i="4"/>
  <c r="F141" i="4"/>
  <c r="E141" i="4"/>
  <c r="E140" i="4" s="1"/>
  <c r="D141" i="4"/>
  <c r="F140" i="4"/>
  <c r="D140" i="4"/>
  <c r="F139" i="4"/>
  <c r="F138" i="4"/>
  <c r="F137" i="4"/>
  <c r="F136" i="4"/>
  <c r="E135" i="4"/>
  <c r="E134" i="4" s="1"/>
  <c r="D130" i="1" s="1"/>
  <c r="D135" i="4"/>
  <c r="D134"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E98" i="4"/>
  <c r="D98" i="4"/>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H1685" i="1"/>
  <c r="G1685" i="1"/>
  <c r="C1685" i="1"/>
  <c r="C1684" i="1"/>
  <c r="H1684" i="1" s="1"/>
  <c r="C1683" i="1"/>
  <c r="H1682" i="1"/>
  <c r="C1682" i="1"/>
  <c r="G1682" i="1" s="1"/>
  <c r="H1681" i="1"/>
  <c r="G1681" i="1"/>
  <c r="C1681" i="1"/>
  <c r="C1679" i="1"/>
  <c r="H1678" i="1"/>
  <c r="C1678" i="1"/>
  <c r="G1678" i="1" s="1"/>
  <c r="H1677" i="1"/>
  <c r="G1677" i="1"/>
  <c r="C1677" i="1"/>
  <c r="C1676" i="1"/>
  <c r="H1676" i="1" s="1"/>
  <c r="C1675" i="1"/>
  <c r="H1674" i="1"/>
  <c r="C1674" i="1"/>
  <c r="G1674" i="1" s="1"/>
  <c r="H1673" i="1"/>
  <c r="G1673" i="1"/>
  <c r="G1672" i="1"/>
  <c r="C1672" i="1"/>
  <c r="H1672" i="1" s="1"/>
  <c r="C1671" i="1"/>
  <c r="H1670" i="1"/>
  <c r="C1670" i="1"/>
  <c r="G1670" i="1" s="1"/>
  <c r="H1669" i="1"/>
  <c r="G1669" i="1"/>
  <c r="C1669" i="1"/>
  <c r="G1668" i="1"/>
  <c r="C1668" i="1"/>
  <c r="H1668" i="1" s="1"/>
  <c r="C1667" i="1"/>
  <c r="H1666" i="1"/>
  <c r="C1666" i="1"/>
  <c r="G1666" i="1" s="1"/>
  <c r="H1665" i="1"/>
  <c r="G1665" i="1"/>
  <c r="C1665" i="1"/>
  <c r="G1664" i="1"/>
  <c r="C1664" i="1"/>
  <c r="H1664" i="1" s="1"/>
  <c r="C1663" i="1"/>
  <c r="H1662" i="1"/>
  <c r="C1662" i="1"/>
  <c r="G1662" i="1" s="1"/>
  <c r="H1661" i="1"/>
  <c r="G1661" i="1"/>
  <c r="C1661" i="1"/>
  <c r="G1660" i="1"/>
  <c r="C1660" i="1"/>
  <c r="H1660" i="1" s="1"/>
  <c r="C1659" i="1"/>
  <c r="H1658" i="1"/>
  <c r="C1658" i="1"/>
  <c r="G1658" i="1" s="1"/>
  <c r="H1657" i="1"/>
  <c r="G1657" i="1"/>
  <c r="C1657" i="1"/>
  <c r="G1656" i="1"/>
  <c r="C1656" i="1"/>
  <c r="H1656" i="1" s="1"/>
  <c r="C1655" i="1"/>
  <c r="H1654" i="1"/>
  <c r="C1654" i="1"/>
  <c r="G1654" i="1" s="1"/>
  <c r="H1653" i="1"/>
  <c r="G1653" i="1"/>
  <c r="C1652" i="1"/>
  <c r="H1652" i="1" s="1"/>
  <c r="C1651" i="1"/>
  <c r="H1650" i="1"/>
  <c r="C1650" i="1"/>
  <c r="G1650" i="1" s="1"/>
  <c r="H1649" i="1"/>
  <c r="G1649" i="1"/>
  <c r="C1649" i="1"/>
  <c r="C1648" i="1"/>
  <c r="H1648" i="1" s="1"/>
  <c r="C1647" i="1"/>
  <c r="H1646" i="1"/>
  <c r="G1646" i="1"/>
  <c r="C1646" i="1"/>
  <c r="H1645" i="1"/>
  <c r="G1645" i="1"/>
  <c r="C1645" i="1"/>
  <c r="G1644" i="1"/>
  <c r="C1644" i="1"/>
  <c r="H1644" i="1" s="1"/>
  <c r="C1643" i="1"/>
  <c r="H1642" i="1"/>
  <c r="G1642" i="1"/>
  <c r="C1642" i="1"/>
  <c r="H1641" i="1"/>
  <c r="G1641" i="1"/>
  <c r="C1641" i="1"/>
  <c r="C1640" i="1"/>
  <c r="H1640" i="1" s="1"/>
  <c r="C1639" i="1"/>
  <c r="H1638" i="1"/>
  <c r="G1638" i="1"/>
  <c r="C1638" i="1"/>
  <c r="H1637" i="1"/>
  <c r="G1637" i="1"/>
  <c r="C1637" i="1"/>
  <c r="G1636" i="1"/>
  <c r="C1636" i="1"/>
  <c r="H1636" i="1" s="1"/>
  <c r="C1635" i="1"/>
  <c r="H1634" i="1"/>
  <c r="G1634" i="1"/>
  <c r="C1634" i="1"/>
  <c r="G1632" i="1"/>
  <c r="C1632" i="1"/>
  <c r="H1632" i="1" s="1"/>
  <c r="C1631" i="1"/>
  <c r="H1630" i="1"/>
  <c r="G1630" i="1"/>
  <c r="C1630" i="1"/>
  <c r="H1629" i="1"/>
  <c r="G1629" i="1"/>
  <c r="C1629" i="1"/>
  <c r="C1628" i="1"/>
  <c r="H1628" i="1" s="1"/>
  <c r="H1626" i="1"/>
  <c r="G1626" i="1"/>
  <c r="C1626" i="1"/>
  <c r="H1625" i="1"/>
  <c r="G1625" i="1"/>
  <c r="C1625" i="1"/>
  <c r="G1624" i="1"/>
  <c r="C1624" i="1"/>
  <c r="H1624" i="1" s="1"/>
  <c r="C1623" i="1"/>
  <c r="H1622" i="1"/>
  <c r="G1622" i="1"/>
  <c r="C1622" i="1"/>
  <c r="H1619" i="1"/>
  <c r="C1619" i="1"/>
  <c r="G1619" i="1" s="1"/>
  <c r="H1618" i="1"/>
  <c r="G1618" i="1"/>
  <c r="C1618" i="1"/>
  <c r="G1617" i="1"/>
  <c r="C1617" i="1"/>
  <c r="H1617" i="1" s="1"/>
  <c r="C1616" i="1"/>
  <c r="H1616" i="1" s="1"/>
  <c r="H1615" i="1"/>
  <c r="G1615" i="1"/>
  <c r="C1615" i="1"/>
  <c r="H1614" i="1"/>
  <c r="C1614" i="1"/>
  <c r="G1614" i="1" s="1"/>
  <c r="G1613" i="1"/>
  <c r="C1613" i="1"/>
  <c r="H1613" i="1" s="1"/>
  <c r="C1612" i="1"/>
  <c r="H1612" i="1" s="1"/>
  <c r="H1611" i="1"/>
  <c r="G1611" i="1"/>
  <c r="C1611" i="1"/>
  <c r="H1610" i="1"/>
  <c r="C1610" i="1"/>
  <c r="G1610" i="1" s="1"/>
  <c r="G1609" i="1"/>
  <c r="C1609" i="1"/>
  <c r="H1609" i="1" s="1"/>
  <c r="C1608" i="1"/>
  <c r="H1608" i="1" s="1"/>
  <c r="H1607" i="1"/>
  <c r="G1607" i="1"/>
  <c r="C1607" i="1"/>
  <c r="H1606" i="1"/>
  <c r="C1606" i="1"/>
  <c r="G1606" i="1" s="1"/>
  <c r="C1605" i="1"/>
  <c r="H1605" i="1" s="1"/>
  <c r="C1604" i="1"/>
  <c r="H1604" i="1" s="1"/>
  <c r="H1603" i="1"/>
  <c r="C1603" i="1"/>
  <c r="G1603" i="1" s="1"/>
  <c r="H1602" i="1"/>
  <c r="C1602" i="1"/>
  <c r="G1602" i="1" s="1"/>
  <c r="C1600" i="1"/>
  <c r="H1600" i="1" s="1"/>
  <c r="H1599" i="1"/>
  <c r="G1599" i="1"/>
  <c r="C1599" i="1"/>
  <c r="H1598" i="1"/>
  <c r="C1598" i="1"/>
  <c r="G1598" i="1" s="1"/>
  <c r="G1597" i="1"/>
  <c r="C1597" i="1"/>
  <c r="H1597" i="1" s="1"/>
  <c r="C1596" i="1"/>
  <c r="H1596" i="1" s="1"/>
  <c r="H1595" i="1"/>
  <c r="G1595" i="1"/>
  <c r="C1595" i="1"/>
  <c r="H1594" i="1"/>
  <c r="C1594" i="1"/>
  <c r="G1594" i="1" s="1"/>
  <c r="G1593" i="1"/>
  <c r="C1593" i="1"/>
  <c r="H1593" i="1" s="1"/>
  <c r="C1592" i="1"/>
  <c r="H1592" i="1" s="1"/>
  <c r="H1591" i="1"/>
  <c r="G1591" i="1"/>
  <c r="C1591" i="1"/>
  <c r="H1590" i="1"/>
  <c r="C1590" i="1"/>
  <c r="G1590" i="1" s="1"/>
  <c r="G1589" i="1"/>
  <c r="C1589" i="1"/>
  <c r="H1589" i="1" s="1"/>
  <c r="C1588" i="1"/>
  <c r="H1588" i="1" s="1"/>
  <c r="H1587" i="1"/>
  <c r="G1587" i="1"/>
  <c r="C1587" i="1"/>
  <c r="H1586" i="1"/>
  <c r="C1586" i="1"/>
  <c r="G1586" i="1" s="1"/>
  <c r="G1585" i="1"/>
  <c r="C1585" i="1"/>
  <c r="H1585" i="1" s="1"/>
  <c r="H1583" i="1"/>
  <c r="G1583" i="1"/>
  <c r="C1583" i="1"/>
  <c r="G1581" i="1"/>
  <c r="C1581" i="1"/>
  <c r="H1581" i="1" s="1"/>
  <c r="H1580" i="1"/>
  <c r="D1580" i="1"/>
  <c r="G1580" i="1" s="1"/>
  <c r="I1580" i="1" s="1"/>
  <c r="C1580" i="1"/>
  <c r="D1579" i="1"/>
  <c r="H1579" i="1" s="1"/>
  <c r="C1579" i="1"/>
  <c r="G1579" i="1" s="1"/>
  <c r="H1578" i="1"/>
  <c r="D1578" i="1"/>
  <c r="G1578" i="1" s="1"/>
  <c r="I1578" i="1" s="1"/>
  <c r="C1578" i="1"/>
  <c r="D1577" i="1"/>
  <c r="H1577" i="1" s="1"/>
  <c r="C1577" i="1"/>
  <c r="G1577" i="1" s="1"/>
  <c r="I1577" i="1" s="1"/>
  <c r="D1576" i="1"/>
  <c r="H1576" i="1" s="1"/>
  <c r="C1576" i="1"/>
  <c r="G1576" i="1" s="1"/>
  <c r="H1575" i="1"/>
  <c r="D1575" i="1"/>
  <c r="G1575" i="1" s="1"/>
  <c r="I1575" i="1" s="1"/>
  <c r="C1575" i="1"/>
  <c r="D1574" i="1"/>
  <c r="H1574" i="1" s="1"/>
  <c r="C1574" i="1"/>
  <c r="G1574" i="1" s="1"/>
  <c r="H1573" i="1"/>
  <c r="D1573" i="1"/>
  <c r="G1573" i="1" s="1"/>
  <c r="I1573" i="1" s="1"/>
  <c r="C1573" i="1"/>
  <c r="D1572" i="1"/>
  <c r="H1572" i="1" s="1"/>
  <c r="C1572" i="1"/>
  <c r="G1572" i="1" s="1"/>
  <c r="I1572" i="1" s="1"/>
  <c r="D1571" i="1"/>
  <c r="H1571" i="1" s="1"/>
  <c r="C1571" i="1"/>
  <c r="G1571" i="1" s="1"/>
  <c r="D1570" i="1"/>
  <c r="H1570" i="1" s="1"/>
  <c r="C1570" i="1"/>
  <c r="G1570" i="1" s="1"/>
  <c r="H1569" i="1"/>
  <c r="D1569" i="1"/>
  <c r="G1569" i="1" s="1"/>
  <c r="I1569" i="1" s="1"/>
  <c r="C1569" i="1"/>
  <c r="D1568" i="1"/>
  <c r="H1568" i="1" s="1"/>
  <c r="C1568" i="1"/>
  <c r="G1568" i="1" s="1"/>
  <c r="H1567" i="1"/>
  <c r="D1567" i="1"/>
  <c r="G1567" i="1" s="1"/>
  <c r="I1567" i="1" s="1"/>
  <c r="C1567" i="1"/>
  <c r="D1566" i="1"/>
  <c r="H1566" i="1" s="1"/>
  <c r="C1566" i="1"/>
  <c r="G1566" i="1" s="1"/>
  <c r="I1566" i="1" s="1"/>
  <c r="H1565" i="1"/>
  <c r="D1565" i="1"/>
  <c r="G1565" i="1" s="1"/>
  <c r="I1565" i="1" s="1"/>
  <c r="C1565" i="1"/>
  <c r="D1564" i="1"/>
  <c r="H1564" i="1" s="1"/>
  <c r="C1564" i="1"/>
  <c r="G1564" i="1" s="1"/>
  <c r="H1563" i="1"/>
  <c r="D1563" i="1"/>
  <c r="G1563" i="1" s="1"/>
  <c r="I1563" i="1" s="1"/>
  <c r="C1563" i="1"/>
  <c r="H1562" i="1"/>
  <c r="D1562" i="1"/>
  <c r="G1562" i="1" s="1"/>
  <c r="C1562" i="1"/>
  <c r="D1561" i="1"/>
  <c r="H1561" i="1" s="1"/>
  <c r="C1561" i="1"/>
  <c r="G1561" i="1" s="1"/>
  <c r="H1560" i="1"/>
  <c r="D1560" i="1"/>
  <c r="G1560" i="1" s="1"/>
  <c r="I1560" i="1" s="1"/>
  <c r="C1560" i="1"/>
  <c r="D1559" i="1"/>
  <c r="H1559" i="1" s="1"/>
  <c r="C1559" i="1"/>
  <c r="G1559" i="1" s="1"/>
  <c r="I1559" i="1" s="1"/>
  <c r="H1558" i="1"/>
  <c r="D1558" i="1"/>
  <c r="G1558" i="1" s="1"/>
  <c r="I1558" i="1" s="1"/>
  <c r="C1558" i="1"/>
  <c r="J1557" i="1"/>
  <c r="D1557" i="1"/>
  <c r="H1557" i="1" s="1"/>
  <c r="C1557" i="1"/>
  <c r="G1557" i="1" s="1"/>
  <c r="I1557" i="1" s="1"/>
  <c r="H1556" i="1"/>
  <c r="D1556" i="1"/>
  <c r="G1556" i="1" s="1"/>
  <c r="I1556" i="1" s="1"/>
  <c r="C1556" i="1"/>
  <c r="H1555" i="1"/>
  <c r="D1555" i="1"/>
  <c r="G1555" i="1" s="1"/>
  <c r="C1555" i="1"/>
  <c r="H1554" i="1"/>
  <c r="D1554" i="1"/>
  <c r="G1554" i="1" s="1"/>
  <c r="C1554" i="1"/>
  <c r="J1553" i="1"/>
  <c r="D1553" i="1"/>
  <c r="H1553" i="1" s="1"/>
  <c r="C1553" i="1"/>
  <c r="G1553" i="1" s="1"/>
  <c r="I1553" i="1" s="1"/>
  <c r="H1552" i="1"/>
  <c r="D1552" i="1"/>
  <c r="G1552" i="1" s="1"/>
  <c r="I1552" i="1" s="1"/>
  <c r="C1552" i="1"/>
  <c r="J1551" i="1"/>
  <c r="D1551" i="1"/>
  <c r="H1551" i="1" s="1"/>
  <c r="C1551" i="1"/>
  <c r="G1551" i="1" s="1"/>
  <c r="I1551" i="1" s="1"/>
  <c r="H1550" i="1"/>
  <c r="D1550" i="1"/>
  <c r="G1550" i="1" s="1"/>
  <c r="I1550" i="1" s="1"/>
  <c r="C1550" i="1"/>
  <c r="J1549" i="1"/>
  <c r="D1549" i="1"/>
  <c r="H1549" i="1" s="1"/>
  <c r="C1549" i="1"/>
  <c r="G1549" i="1" s="1"/>
  <c r="I1549" i="1" s="1"/>
  <c r="H1548" i="1"/>
  <c r="D1548" i="1"/>
  <c r="G1548" i="1" s="1"/>
  <c r="I1548" i="1" s="1"/>
  <c r="C1548" i="1"/>
  <c r="J1547" i="1"/>
  <c r="D1547" i="1"/>
  <c r="H1547" i="1" s="1"/>
  <c r="C1547" i="1"/>
  <c r="G1547" i="1" s="1"/>
  <c r="I1547" i="1" s="1"/>
  <c r="G1546" i="1"/>
  <c r="D1546" i="1"/>
  <c r="C1546" i="1"/>
  <c r="J1546" i="1" s="1"/>
  <c r="D1545" i="1"/>
  <c r="C1545" i="1"/>
  <c r="G1544" i="1"/>
  <c r="D1544" i="1"/>
  <c r="C1544" i="1"/>
  <c r="J1544" i="1" s="1"/>
  <c r="D1543" i="1"/>
  <c r="C1543" i="1"/>
  <c r="G1542" i="1"/>
  <c r="D1542" i="1"/>
  <c r="C1542" i="1"/>
  <c r="J1542" i="1" s="1"/>
  <c r="D1541" i="1"/>
  <c r="C1541" i="1"/>
  <c r="G1540" i="1"/>
  <c r="D1540" i="1"/>
  <c r="C1540" i="1"/>
  <c r="J1540" i="1" s="1"/>
  <c r="G1539" i="1"/>
  <c r="D1539" i="1"/>
  <c r="C1539" i="1"/>
  <c r="H1539" i="1" s="1"/>
  <c r="G1538" i="1"/>
  <c r="D1538" i="1"/>
  <c r="C1538" i="1"/>
  <c r="H1538" i="1" s="1"/>
  <c r="D1537" i="1"/>
  <c r="G1535" i="1"/>
  <c r="D1535" i="1"/>
  <c r="C1535" i="1"/>
  <c r="H1535" i="1" s="1"/>
  <c r="G1534" i="1"/>
  <c r="D1534" i="1"/>
  <c r="C1534" i="1"/>
  <c r="H1534" i="1" s="1"/>
  <c r="G1533" i="1"/>
  <c r="D1533" i="1"/>
  <c r="C1533" i="1"/>
  <c r="H1533" i="1" s="1"/>
  <c r="G1532" i="1"/>
  <c r="D1532" i="1"/>
  <c r="C1532" i="1"/>
  <c r="H1532" i="1" s="1"/>
  <c r="G1531" i="1"/>
  <c r="D1531" i="1"/>
  <c r="C1531" i="1"/>
  <c r="H1531" i="1" s="1"/>
  <c r="G1530" i="1"/>
  <c r="D1530" i="1"/>
  <c r="C1530" i="1"/>
  <c r="H1530" i="1" s="1"/>
  <c r="G1529" i="1"/>
  <c r="D1529" i="1"/>
  <c r="C1529" i="1"/>
  <c r="H1529" i="1" s="1"/>
  <c r="G1528" i="1"/>
  <c r="D1528" i="1"/>
  <c r="C1528" i="1"/>
  <c r="H1528" i="1" s="1"/>
  <c r="G1527" i="1"/>
  <c r="D1527" i="1"/>
  <c r="C1527" i="1"/>
  <c r="H1527" i="1" s="1"/>
  <c r="G1526" i="1"/>
  <c r="D1526" i="1"/>
  <c r="C1526" i="1"/>
  <c r="H1526" i="1" s="1"/>
  <c r="G1525" i="1"/>
  <c r="D1525" i="1"/>
  <c r="C1525" i="1"/>
  <c r="H1525" i="1" s="1"/>
  <c r="D1524" i="1"/>
  <c r="G1523" i="1"/>
  <c r="D1523" i="1"/>
  <c r="C1523" i="1"/>
  <c r="H1523" i="1" s="1"/>
  <c r="G1522" i="1"/>
  <c r="D1522" i="1"/>
  <c r="C1522" i="1"/>
  <c r="H1522" i="1" s="1"/>
  <c r="G1521" i="1"/>
  <c r="D1521" i="1"/>
  <c r="C1521" i="1"/>
  <c r="H1521" i="1" s="1"/>
  <c r="G1520" i="1"/>
  <c r="D1520" i="1"/>
  <c r="C1520" i="1"/>
  <c r="H1520" i="1" s="1"/>
  <c r="G1519" i="1"/>
  <c r="D1519" i="1"/>
  <c r="C1519" i="1"/>
  <c r="H1519" i="1" s="1"/>
  <c r="G1518" i="1"/>
  <c r="D1518" i="1"/>
  <c r="C1518" i="1"/>
  <c r="H1518" i="1" s="1"/>
  <c r="G1517" i="1"/>
  <c r="D1517" i="1"/>
  <c r="C1517" i="1"/>
  <c r="H1517" i="1" s="1"/>
  <c r="G1516" i="1"/>
  <c r="D1516" i="1"/>
  <c r="C1516" i="1"/>
  <c r="H1516" i="1" s="1"/>
  <c r="G1515" i="1"/>
  <c r="D1515" i="1"/>
  <c r="C1515" i="1"/>
  <c r="H1515" i="1" s="1"/>
  <c r="G1514" i="1"/>
  <c r="D1514" i="1"/>
  <c r="C1514" i="1"/>
  <c r="H1514" i="1" s="1"/>
  <c r="G1513" i="1"/>
  <c r="D1513" i="1"/>
  <c r="C1513" i="1"/>
  <c r="H1513" i="1" s="1"/>
  <c r="G1512" i="1"/>
  <c r="D1512" i="1"/>
  <c r="C1512" i="1"/>
  <c r="H1512" i="1" s="1"/>
  <c r="G1511" i="1"/>
  <c r="D1511" i="1"/>
  <c r="C1511" i="1"/>
  <c r="H1511" i="1" s="1"/>
  <c r="G1510" i="1"/>
  <c r="D1510" i="1"/>
  <c r="C1510" i="1"/>
  <c r="H1510" i="1" s="1"/>
  <c r="C1509" i="1"/>
  <c r="G1508" i="1"/>
  <c r="D1508" i="1"/>
  <c r="C1508" i="1"/>
  <c r="H1508" i="1" s="1"/>
  <c r="G1507" i="1"/>
  <c r="D1507" i="1"/>
  <c r="C1507" i="1"/>
  <c r="H1507" i="1" s="1"/>
  <c r="G1506" i="1"/>
  <c r="D1506" i="1"/>
  <c r="C1506" i="1"/>
  <c r="H1506" i="1" s="1"/>
  <c r="G1505" i="1"/>
  <c r="D1505" i="1"/>
  <c r="C1505" i="1"/>
  <c r="H1505" i="1" s="1"/>
  <c r="G1504" i="1"/>
  <c r="D1504" i="1"/>
  <c r="C1504" i="1"/>
  <c r="H1504" i="1" s="1"/>
  <c r="G1503" i="1"/>
  <c r="D1503" i="1"/>
  <c r="C1503" i="1"/>
  <c r="H1503" i="1" s="1"/>
  <c r="G1502" i="1"/>
  <c r="D1502" i="1"/>
  <c r="C1502" i="1"/>
  <c r="H1502" i="1" s="1"/>
  <c r="G1501" i="1"/>
  <c r="D1501" i="1"/>
  <c r="C1501" i="1"/>
  <c r="H1501" i="1" s="1"/>
  <c r="G1500" i="1"/>
  <c r="D1500" i="1"/>
  <c r="C1500" i="1"/>
  <c r="H1500" i="1" s="1"/>
  <c r="G1499" i="1"/>
  <c r="D1499" i="1"/>
  <c r="C1499" i="1"/>
  <c r="H1499" i="1" s="1"/>
  <c r="G1498" i="1"/>
  <c r="D1498" i="1"/>
  <c r="C1498" i="1"/>
  <c r="H1498" i="1" s="1"/>
  <c r="G1497" i="1"/>
  <c r="D1497" i="1"/>
  <c r="C1497" i="1"/>
  <c r="H1497" i="1" s="1"/>
  <c r="G1496" i="1"/>
  <c r="D1496" i="1"/>
  <c r="C1496" i="1"/>
  <c r="H1496" i="1" s="1"/>
  <c r="G1495" i="1"/>
  <c r="D1495" i="1"/>
  <c r="C1495" i="1"/>
  <c r="H1495" i="1" s="1"/>
  <c r="G1494" i="1"/>
  <c r="D1494" i="1"/>
  <c r="C1494" i="1"/>
  <c r="H1494" i="1" s="1"/>
  <c r="G1493" i="1"/>
  <c r="D1493" i="1"/>
  <c r="C1493" i="1"/>
  <c r="H1493" i="1" s="1"/>
  <c r="G1492" i="1"/>
  <c r="D1492" i="1"/>
  <c r="C1492" i="1"/>
  <c r="H1492" i="1" s="1"/>
  <c r="G1491" i="1"/>
  <c r="D1491" i="1"/>
  <c r="C1491" i="1"/>
  <c r="H1491" i="1" s="1"/>
  <c r="G1490" i="1"/>
  <c r="D1490" i="1"/>
  <c r="C1490" i="1"/>
  <c r="H1490" i="1" s="1"/>
  <c r="G1489" i="1"/>
  <c r="D1489" i="1"/>
  <c r="C1489" i="1"/>
  <c r="H1489" i="1" s="1"/>
  <c r="G1488" i="1"/>
  <c r="D1488" i="1"/>
  <c r="C1488" i="1"/>
  <c r="H1488" i="1" s="1"/>
  <c r="G1487" i="1"/>
  <c r="D1487" i="1"/>
  <c r="C1487" i="1"/>
  <c r="H1487" i="1" s="1"/>
  <c r="G1486" i="1"/>
  <c r="D1486" i="1"/>
  <c r="C1486" i="1"/>
  <c r="H1486" i="1" s="1"/>
  <c r="G1485" i="1"/>
  <c r="D1485" i="1"/>
  <c r="C1485" i="1"/>
  <c r="H1485" i="1" s="1"/>
  <c r="G1484" i="1"/>
  <c r="D1484" i="1"/>
  <c r="C1484" i="1"/>
  <c r="H1484" i="1" s="1"/>
  <c r="G1483" i="1"/>
  <c r="D1483" i="1"/>
  <c r="C1483" i="1"/>
  <c r="H1483" i="1" s="1"/>
  <c r="G1482" i="1"/>
  <c r="D1482" i="1"/>
  <c r="C1482" i="1"/>
  <c r="H1482" i="1" s="1"/>
  <c r="G1481" i="1"/>
  <c r="D1481" i="1"/>
  <c r="C1481" i="1"/>
  <c r="H1481" i="1" s="1"/>
  <c r="G1480" i="1"/>
  <c r="D1480" i="1"/>
  <c r="C1480" i="1"/>
  <c r="H1480" i="1" s="1"/>
  <c r="G1479" i="1"/>
  <c r="D1479" i="1"/>
  <c r="C1479" i="1"/>
  <c r="H1479" i="1" s="1"/>
  <c r="G1478" i="1"/>
  <c r="D1478" i="1"/>
  <c r="C1478" i="1"/>
  <c r="H1478" i="1" s="1"/>
  <c r="G1477" i="1"/>
  <c r="D1477" i="1"/>
  <c r="C1477" i="1"/>
  <c r="H1477" i="1" s="1"/>
  <c r="G1476" i="1"/>
  <c r="D1476" i="1"/>
  <c r="C1476" i="1"/>
  <c r="H1476" i="1" s="1"/>
  <c r="G1475" i="1"/>
  <c r="D1475" i="1"/>
  <c r="C1475" i="1"/>
  <c r="H1475" i="1" s="1"/>
  <c r="G1474" i="1"/>
  <c r="D1474" i="1"/>
  <c r="C1474" i="1"/>
  <c r="H1474" i="1" s="1"/>
  <c r="G1473" i="1"/>
  <c r="D1473" i="1"/>
  <c r="C1473" i="1"/>
  <c r="H1473" i="1" s="1"/>
  <c r="G1472" i="1"/>
  <c r="D1472" i="1"/>
  <c r="C1472" i="1"/>
  <c r="H1472" i="1" s="1"/>
  <c r="G1471" i="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G1439" i="1"/>
  <c r="D1439" i="1"/>
  <c r="C1439" i="1"/>
  <c r="H1439" i="1" s="1"/>
  <c r="G1438" i="1"/>
  <c r="D1438" i="1"/>
  <c r="C1438" i="1"/>
  <c r="H1438" i="1" s="1"/>
  <c r="G1437" i="1"/>
  <c r="D1437" i="1"/>
  <c r="C1437" i="1"/>
  <c r="H1437" i="1" s="1"/>
  <c r="G1436" i="1"/>
  <c r="D1436" i="1"/>
  <c r="C1436" i="1"/>
  <c r="H1436" i="1" s="1"/>
  <c r="G1435" i="1"/>
  <c r="D1435" i="1"/>
  <c r="C1435" i="1"/>
  <c r="H1435" i="1" s="1"/>
  <c r="G1434" i="1"/>
  <c r="D1434" i="1"/>
  <c r="C1434" i="1"/>
  <c r="H1434" i="1" s="1"/>
  <c r="G1433" i="1"/>
  <c r="D1433" i="1"/>
  <c r="C1433" i="1"/>
  <c r="H1433" i="1" s="1"/>
  <c r="G1432" i="1"/>
  <c r="D1432" i="1"/>
  <c r="C1432" i="1"/>
  <c r="H1432" i="1" s="1"/>
  <c r="G1431" i="1"/>
  <c r="D1431" i="1"/>
  <c r="C1431" i="1"/>
  <c r="H1431"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D1410" i="1"/>
  <c r="C1410" i="1"/>
  <c r="H1410" i="1" s="1"/>
  <c r="G1409" i="1"/>
  <c r="D1409" i="1"/>
  <c r="C1409" i="1"/>
  <c r="H1409" i="1" s="1"/>
  <c r="D1408" i="1"/>
  <c r="G1408" i="1" s="1"/>
  <c r="C1408" i="1"/>
  <c r="D1407" i="1"/>
  <c r="C1407" i="1"/>
  <c r="H1407" i="1" s="1"/>
  <c r="D1406" i="1"/>
  <c r="C1406" i="1"/>
  <c r="H1406" i="1" s="1"/>
  <c r="G1405" i="1"/>
  <c r="D1405" i="1"/>
  <c r="C1405" i="1"/>
  <c r="H1405" i="1" s="1"/>
  <c r="D1404" i="1"/>
  <c r="G1404" i="1" s="1"/>
  <c r="C1404" i="1"/>
  <c r="D1403" i="1"/>
  <c r="C1403" i="1"/>
  <c r="H1403" i="1" s="1"/>
  <c r="D1402" i="1"/>
  <c r="C1402" i="1"/>
  <c r="H1402" i="1" s="1"/>
  <c r="G1401" i="1"/>
  <c r="D1401" i="1"/>
  <c r="C1401" i="1"/>
  <c r="H1401" i="1" s="1"/>
  <c r="D1400" i="1"/>
  <c r="G1400" i="1" s="1"/>
  <c r="C1400" i="1"/>
  <c r="D1399" i="1"/>
  <c r="C1399" i="1"/>
  <c r="H1399" i="1" s="1"/>
  <c r="D1398" i="1"/>
  <c r="C1398" i="1"/>
  <c r="H1398" i="1" s="1"/>
  <c r="G1397" i="1"/>
  <c r="D1397" i="1"/>
  <c r="C1397" i="1"/>
  <c r="H1397" i="1" s="1"/>
  <c r="D1396" i="1"/>
  <c r="G1396" i="1" s="1"/>
  <c r="C1396" i="1"/>
  <c r="D1395" i="1"/>
  <c r="C1395" i="1"/>
  <c r="H1395" i="1" s="1"/>
  <c r="D1394" i="1"/>
  <c r="C1394" i="1"/>
  <c r="H1394" i="1" s="1"/>
  <c r="G1393" i="1"/>
  <c r="D1393" i="1"/>
  <c r="C1393" i="1"/>
  <c r="H1393" i="1" s="1"/>
  <c r="D1392" i="1"/>
  <c r="G1392" i="1" s="1"/>
  <c r="C1392" i="1"/>
  <c r="D1391" i="1"/>
  <c r="C1391" i="1"/>
  <c r="H1391" i="1" s="1"/>
  <c r="D1390" i="1"/>
  <c r="C1390" i="1"/>
  <c r="H1390" i="1" s="1"/>
  <c r="G1389" i="1"/>
  <c r="D1389" i="1"/>
  <c r="C1389" i="1"/>
  <c r="H1389" i="1" s="1"/>
  <c r="D1388" i="1"/>
  <c r="G1388" i="1" s="1"/>
  <c r="C1388" i="1"/>
  <c r="D1387" i="1"/>
  <c r="C1387" i="1"/>
  <c r="D1386" i="1"/>
  <c r="C1386" i="1"/>
  <c r="H1386" i="1" s="1"/>
  <c r="G1385" i="1"/>
  <c r="D1385" i="1"/>
  <c r="C1385" i="1"/>
  <c r="H1385" i="1" s="1"/>
  <c r="G1384" i="1"/>
  <c r="D1384" i="1"/>
  <c r="C1384" i="1"/>
  <c r="D1383" i="1"/>
  <c r="C1383" i="1"/>
  <c r="D1382" i="1"/>
  <c r="C1382" i="1"/>
  <c r="G1381" i="1"/>
  <c r="D1381" i="1"/>
  <c r="C1381" i="1"/>
  <c r="H1381" i="1" s="1"/>
  <c r="D1380" i="1"/>
  <c r="G1380" i="1" s="1"/>
  <c r="C1380" i="1"/>
  <c r="D1379" i="1"/>
  <c r="C1379" i="1"/>
  <c r="D1378" i="1"/>
  <c r="C1378" i="1"/>
  <c r="G1377" i="1"/>
  <c r="D1377" i="1"/>
  <c r="C1377" i="1"/>
  <c r="H1377" i="1" s="1"/>
  <c r="G1376" i="1"/>
  <c r="D1376" i="1"/>
  <c r="C1376" i="1"/>
  <c r="D1375" i="1"/>
  <c r="C1375" i="1"/>
  <c r="D1374" i="1"/>
  <c r="C1374" i="1"/>
  <c r="G1373" i="1"/>
  <c r="D1373" i="1"/>
  <c r="C1373" i="1"/>
  <c r="H1373" i="1" s="1"/>
  <c r="D1372" i="1"/>
  <c r="G1372" i="1" s="1"/>
  <c r="C1372" i="1"/>
  <c r="D1371" i="1"/>
  <c r="C1371" i="1"/>
  <c r="D1370" i="1"/>
  <c r="C1370" i="1"/>
  <c r="G1369" i="1"/>
  <c r="D1369" i="1"/>
  <c r="C1369" i="1"/>
  <c r="H1369" i="1" s="1"/>
  <c r="G1368" i="1"/>
  <c r="D1368" i="1"/>
  <c r="C1368" i="1"/>
  <c r="D1367" i="1"/>
  <c r="C1367" i="1"/>
  <c r="D1366" i="1"/>
  <c r="C1366" i="1"/>
  <c r="G1365" i="1"/>
  <c r="D1365" i="1"/>
  <c r="C1365" i="1"/>
  <c r="H1365" i="1" s="1"/>
  <c r="D1364" i="1"/>
  <c r="G1364" i="1" s="1"/>
  <c r="C1364" i="1"/>
  <c r="D1363" i="1"/>
  <c r="C1363" i="1"/>
  <c r="D1362" i="1"/>
  <c r="C1362" i="1"/>
  <c r="G1361" i="1"/>
  <c r="D1361" i="1"/>
  <c r="C1361" i="1"/>
  <c r="H1361" i="1" s="1"/>
  <c r="G1360" i="1"/>
  <c r="D1360" i="1"/>
  <c r="C1360" i="1"/>
  <c r="D1359" i="1"/>
  <c r="C1359" i="1"/>
  <c r="D1358" i="1"/>
  <c r="C1358" i="1"/>
  <c r="G1357" i="1"/>
  <c r="D1357" i="1"/>
  <c r="C1357" i="1"/>
  <c r="H1357" i="1" s="1"/>
  <c r="D1356" i="1"/>
  <c r="G1356" i="1" s="1"/>
  <c r="C1356" i="1"/>
  <c r="D1355" i="1"/>
  <c r="C1355" i="1"/>
  <c r="D1354" i="1"/>
  <c r="C1354" i="1"/>
  <c r="G1353" i="1"/>
  <c r="D1353" i="1"/>
  <c r="C1353" i="1"/>
  <c r="H1353" i="1" s="1"/>
  <c r="G1352" i="1"/>
  <c r="D1352" i="1"/>
  <c r="C1352" i="1"/>
  <c r="D1351" i="1"/>
  <c r="C1351" i="1"/>
  <c r="D1350" i="1"/>
  <c r="C1350" i="1"/>
  <c r="G1349" i="1"/>
  <c r="D1349" i="1"/>
  <c r="C1349" i="1"/>
  <c r="H1349" i="1" s="1"/>
  <c r="D1348" i="1"/>
  <c r="G1348" i="1" s="1"/>
  <c r="C1348" i="1"/>
  <c r="D1347" i="1"/>
  <c r="C1347" i="1"/>
  <c r="D1346" i="1"/>
  <c r="C1346" i="1"/>
  <c r="G1345" i="1"/>
  <c r="D1345" i="1"/>
  <c r="C1345" i="1"/>
  <c r="H1345" i="1" s="1"/>
  <c r="G1344" i="1"/>
  <c r="D1344" i="1"/>
  <c r="C1344" i="1"/>
  <c r="D1343" i="1"/>
  <c r="C1343" i="1"/>
  <c r="D1342" i="1"/>
  <c r="C1342" i="1"/>
  <c r="G1341" i="1"/>
  <c r="D1341" i="1"/>
  <c r="C1341" i="1"/>
  <c r="H1341" i="1" s="1"/>
  <c r="D1340" i="1"/>
  <c r="G1340" i="1" s="1"/>
  <c r="C1340" i="1"/>
  <c r="D1339" i="1"/>
  <c r="C1339" i="1"/>
  <c r="D1338" i="1"/>
  <c r="C1338" i="1"/>
  <c r="G1337" i="1"/>
  <c r="D1337" i="1"/>
  <c r="C1337" i="1"/>
  <c r="H1337" i="1" s="1"/>
  <c r="G1336" i="1"/>
  <c r="D1336" i="1"/>
  <c r="C1336" i="1"/>
  <c r="D1335" i="1"/>
  <c r="C1335" i="1"/>
  <c r="D1334" i="1"/>
  <c r="C1334" i="1"/>
  <c r="G1333" i="1"/>
  <c r="D1333" i="1"/>
  <c r="C1333" i="1"/>
  <c r="H1333" i="1" s="1"/>
  <c r="D1332" i="1"/>
  <c r="G1332" i="1" s="1"/>
  <c r="C1332" i="1"/>
  <c r="D1331" i="1"/>
  <c r="C1331" i="1"/>
  <c r="D1330" i="1"/>
  <c r="C1330" i="1"/>
  <c r="G1329" i="1"/>
  <c r="D1329" i="1"/>
  <c r="C1329" i="1"/>
  <c r="H1329" i="1" s="1"/>
  <c r="G1328" i="1"/>
  <c r="D1328" i="1"/>
  <c r="C1328" i="1"/>
  <c r="D1327" i="1"/>
  <c r="C1327" i="1"/>
  <c r="D1326" i="1"/>
  <c r="C1326" i="1"/>
  <c r="G1325" i="1"/>
  <c r="D1325" i="1"/>
  <c r="C1325" i="1"/>
  <c r="H1325" i="1" s="1"/>
  <c r="D1324" i="1"/>
  <c r="G1324" i="1" s="1"/>
  <c r="C1324" i="1"/>
  <c r="D1323" i="1"/>
  <c r="C1323" i="1"/>
  <c r="D1322" i="1"/>
  <c r="C1322" i="1"/>
  <c r="G1321" i="1"/>
  <c r="D1321" i="1"/>
  <c r="C1321" i="1"/>
  <c r="H1321" i="1" s="1"/>
  <c r="G1320" i="1"/>
  <c r="D1320" i="1"/>
  <c r="C1320" i="1"/>
  <c r="D1319" i="1"/>
  <c r="C1319" i="1"/>
  <c r="D1318" i="1"/>
  <c r="C1318" i="1"/>
  <c r="G1317" i="1"/>
  <c r="D1317" i="1"/>
  <c r="C1317" i="1"/>
  <c r="H1317" i="1" s="1"/>
  <c r="D1316" i="1"/>
  <c r="G1316" i="1" s="1"/>
  <c r="C1316" i="1"/>
  <c r="D1315" i="1"/>
  <c r="C1315" i="1"/>
  <c r="D1314" i="1"/>
  <c r="C1314" i="1"/>
  <c r="G1313" i="1"/>
  <c r="D1313" i="1"/>
  <c r="C1313" i="1"/>
  <c r="H1313" i="1" s="1"/>
  <c r="G1312" i="1"/>
  <c r="D1312" i="1"/>
  <c r="C1312" i="1"/>
  <c r="D1311" i="1"/>
  <c r="G1311" i="1" s="1"/>
  <c r="C1311" i="1"/>
  <c r="D1310" i="1"/>
  <c r="C1310" i="1"/>
  <c r="G1309" i="1"/>
  <c r="D1309" i="1"/>
  <c r="C1309" i="1"/>
  <c r="H1309" i="1" s="1"/>
  <c r="D1308" i="1"/>
  <c r="G1308" i="1" s="1"/>
  <c r="C1308" i="1"/>
  <c r="D1307" i="1"/>
  <c r="C1307" i="1"/>
  <c r="H1307" i="1" s="1"/>
  <c r="D1306" i="1"/>
  <c r="C1306" i="1"/>
  <c r="G1305" i="1"/>
  <c r="D1305" i="1"/>
  <c r="C1305" i="1"/>
  <c r="H1305" i="1" s="1"/>
  <c r="D1304" i="1"/>
  <c r="G1304" i="1" s="1"/>
  <c r="C1304" i="1"/>
  <c r="D1303" i="1"/>
  <c r="C1303" i="1"/>
  <c r="H1303" i="1" s="1"/>
  <c r="D1302" i="1"/>
  <c r="C1302" i="1"/>
  <c r="D1301" i="1"/>
  <c r="C1301" i="1"/>
  <c r="H1301" i="1" s="1"/>
  <c r="G1300" i="1"/>
  <c r="D1300" i="1"/>
  <c r="C1300" i="1"/>
  <c r="G1299" i="1"/>
  <c r="D1299" i="1"/>
  <c r="C1299" i="1"/>
  <c r="D1298" i="1"/>
  <c r="C1298" i="1"/>
  <c r="D1297" i="1"/>
  <c r="C1297" i="1"/>
  <c r="H1297" i="1" s="1"/>
  <c r="G1296" i="1"/>
  <c r="D1296" i="1"/>
  <c r="C1296" i="1"/>
  <c r="D1295" i="1"/>
  <c r="G1295" i="1" s="1"/>
  <c r="C1295" i="1"/>
  <c r="D1294" i="1"/>
  <c r="C1294" i="1"/>
  <c r="G1293" i="1"/>
  <c r="D1293" i="1"/>
  <c r="C1293" i="1"/>
  <c r="H1293" i="1" s="1"/>
  <c r="D1292" i="1"/>
  <c r="G1292" i="1" s="1"/>
  <c r="C1292" i="1"/>
  <c r="D1291" i="1"/>
  <c r="C1291" i="1"/>
  <c r="H1291" i="1" s="1"/>
  <c r="D1290" i="1"/>
  <c r="C1290" i="1"/>
  <c r="G1289" i="1"/>
  <c r="D1289" i="1"/>
  <c r="C1289" i="1"/>
  <c r="H1289" i="1" s="1"/>
  <c r="D1288" i="1"/>
  <c r="G1288" i="1" s="1"/>
  <c r="C1288" i="1"/>
  <c r="D1287" i="1"/>
  <c r="C1287" i="1"/>
  <c r="H1287" i="1" s="1"/>
  <c r="D1286" i="1"/>
  <c r="C1286" i="1"/>
  <c r="D1285" i="1"/>
  <c r="C1285" i="1"/>
  <c r="H1285" i="1" s="1"/>
  <c r="G1284" i="1"/>
  <c r="D1284" i="1"/>
  <c r="C1284" i="1"/>
  <c r="G1283" i="1"/>
  <c r="D1283" i="1"/>
  <c r="C1283" i="1"/>
  <c r="D1282" i="1"/>
  <c r="C1282" i="1"/>
  <c r="D1281" i="1"/>
  <c r="C1281" i="1"/>
  <c r="H1281" i="1" s="1"/>
  <c r="G1280" i="1"/>
  <c r="D1280" i="1"/>
  <c r="C1280" i="1"/>
  <c r="D1279" i="1"/>
  <c r="G1279" i="1" s="1"/>
  <c r="C1279" i="1"/>
  <c r="D1278" i="1"/>
  <c r="C1278" i="1"/>
  <c r="H1278" i="1" s="1"/>
  <c r="D1277" i="1"/>
  <c r="G1276" i="1"/>
  <c r="D1276" i="1"/>
  <c r="C1276" i="1"/>
  <c r="D1275" i="1"/>
  <c r="G1275" i="1" s="1"/>
  <c r="C1275" i="1"/>
  <c r="D1274" i="1"/>
  <c r="C1274" i="1"/>
  <c r="H1274" i="1" s="1"/>
  <c r="D1273" i="1"/>
  <c r="C1273" i="1"/>
  <c r="H1273" i="1" s="1"/>
  <c r="G1272" i="1"/>
  <c r="D1272" i="1"/>
  <c r="C1272" i="1"/>
  <c r="D1271" i="1"/>
  <c r="G1271" i="1" s="1"/>
  <c r="C1271" i="1"/>
  <c r="D1270" i="1"/>
  <c r="C1270" i="1"/>
  <c r="H1270" i="1" s="1"/>
  <c r="D1269" i="1"/>
  <c r="C1269" i="1"/>
  <c r="H1269" i="1" s="1"/>
  <c r="G1268" i="1"/>
  <c r="D1268" i="1"/>
  <c r="C1268" i="1"/>
  <c r="D1267" i="1"/>
  <c r="G1267" i="1" s="1"/>
  <c r="C1267" i="1"/>
  <c r="D1266" i="1"/>
  <c r="C1266" i="1"/>
  <c r="H1266" i="1" s="1"/>
  <c r="D1265" i="1"/>
  <c r="C1265" i="1"/>
  <c r="H1265" i="1" s="1"/>
  <c r="G1264" i="1"/>
  <c r="D1264" i="1"/>
  <c r="C1264" i="1"/>
  <c r="D1263" i="1"/>
  <c r="G1263" i="1" s="1"/>
  <c r="C1263" i="1"/>
  <c r="D1262" i="1"/>
  <c r="C1262" i="1"/>
  <c r="H1262" i="1" s="1"/>
  <c r="D1261" i="1"/>
  <c r="C1261" i="1"/>
  <c r="G1261" i="1" s="1"/>
  <c r="D1260" i="1"/>
  <c r="C1260" i="1"/>
  <c r="G1260" i="1" s="1"/>
  <c r="D1259" i="1"/>
  <c r="C1259" i="1"/>
  <c r="G1259" i="1" s="1"/>
  <c r="D1258" i="1"/>
  <c r="D1257" i="1"/>
  <c r="C1257" i="1"/>
  <c r="G1257" i="1" s="1"/>
  <c r="D1256" i="1"/>
  <c r="C1256" i="1"/>
  <c r="D1255" i="1"/>
  <c r="C1255" i="1"/>
  <c r="D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D1017" i="1"/>
  <c r="D1016" i="1"/>
  <c r="C1016" i="1"/>
  <c r="D1015" i="1"/>
  <c r="C1015" i="1"/>
  <c r="D1014" i="1"/>
  <c r="C1014" i="1"/>
  <c r="D1013" i="1"/>
  <c r="C1013" i="1"/>
  <c r="D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H975" i="1"/>
  <c r="D975" i="1"/>
  <c r="C975" i="1"/>
  <c r="G975" i="1" s="1"/>
  <c r="D974" i="1"/>
  <c r="C974" i="1"/>
  <c r="H974" i="1" s="1"/>
  <c r="D973" i="1"/>
  <c r="C973" i="1"/>
  <c r="G973" i="1" s="1"/>
  <c r="D972" i="1"/>
  <c r="H972" i="1" s="1"/>
  <c r="C972" i="1"/>
  <c r="H971" i="1"/>
  <c r="D971" i="1"/>
  <c r="C971" i="1"/>
  <c r="G971" i="1" s="1"/>
  <c r="D970" i="1"/>
  <c r="C970" i="1"/>
  <c r="H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H917" i="1"/>
  <c r="D917" i="1"/>
  <c r="C917" i="1"/>
  <c r="G917" i="1" s="1"/>
  <c r="D916" i="1"/>
  <c r="H916" i="1" s="1"/>
  <c r="C916" i="1"/>
  <c r="H915" i="1"/>
  <c r="D915" i="1"/>
  <c r="C915" i="1"/>
  <c r="G915" i="1" s="1"/>
  <c r="D914" i="1"/>
  <c r="H914" i="1" s="1"/>
  <c r="C914" i="1"/>
  <c r="H913" i="1"/>
  <c r="D913" i="1"/>
  <c r="C913" i="1"/>
  <c r="G913" i="1" s="1"/>
  <c r="D912" i="1"/>
  <c r="H912" i="1" s="1"/>
  <c r="C912" i="1"/>
  <c r="H911" i="1"/>
  <c r="D911" i="1"/>
  <c r="C911" i="1"/>
  <c r="G911" i="1" s="1"/>
  <c r="D910" i="1"/>
  <c r="H910" i="1" s="1"/>
  <c r="C910" i="1"/>
  <c r="H909" i="1"/>
  <c r="D909" i="1"/>
  <c r="C909" i="1"/>
  <c r="G909" i="1" s="1"/>
  <c r="D908" i="1"/>
  <c r="H908" i="1" s="1"/>
  <c r="C908" i="1"/>
  <c r="H907" i="1"/>
  <c r="D907" i="1"/>
  <c r="C907" i="1"/>
  <c r="G907" i="1" s="1"/>
  <c r="D906" i="1"/>
  <c r="H906" i="1" s="1"/>
  <c r="C906" i="1"/>
  <c r="H905" i="1"/>
  <c r="D905" i="1"/>
  <c r="C905" i="1"/>
  <c r="G905" i="1" s="1"/>
  <c r="D904" i="1"/>
  <c r="H904" i="1" s="1"/>
  <c r="C904" i="1"/>
  <c r="H903" i="1"/>
  <c r="D903" i="1"/>
  <c r="C903" i="1"/>
  <c r="G903" i="1" s="1"/>
  <c r="D902" i="1"/>
  <c r="H902" i="1" s="1"/>
  <c r="C902" i="1"/>
  <c r="H901" i="1"/>
  <c r="D901" i="1"/>
  <c r="C901" i="1"/>
  <c r="G901" i="1" s="1"/>
  <c r="D900" i="1"/>
  <c r="H900" i="1" s="1"/>
  <c r="C900" i="1"/>
  <c r="H899" i="1"/>
  <c r="D899" i="1"/>
  <c r="C899" i="1"/>
  <c r="G899" i="1" s="1"/>
  <c r="D898" i="1"/>
  <c r="H898" i="1" s="1"/>
  <c r="C898" i="1"/>
  <c r="H897" i="1"/>
  <c r="D897" i="1"/>
  <c r="C897" i="1"/>
  <c r="G897" i="1" s="1"/>
  <c r="D896" i="1"/>
  <c r="H896" i="1" s="1"/>
  <c r="C896" i="1"/>
  <c r="H895" i="1"/>
  <c r="D895" i="1"/>
  <c r="C895" i="1"/>
  <c r="G895" i="1" s="1"/>
  <c r="D894" i="1"/>
  <c r="H894" i="1" s="1"/>
  <c r="C894" i="1"/>
  <c r="H893" i="1"/>
  <c r="D893" i="1"/>
  <c r="C893" i="1"/>
  <c r="G893" i="1" s="1"/>
  <c r="D892" i="1"/>
  <c r="H892" i="1" s="1"/>
  <c r="C892" i="1"/>
  <c r="H891" i="1"/>
  <c r="D891" i="1"/>
  <c r="C891" i="1"/>
  <c r="G891" i="1" s="1"/>
  <c r="D890" i="1"/>
  <c r="H890" i="1" s="1"/>
  <c r="C890" i="1"/>
  <c r="H889" i="1"/>
  <c r="D889" i="1"/>
  <c r="C889" i="1"/>
  <c r="G889" i="1" s="1"/>
  <c r="D888" i="1"/>
  <c r="H888" i="1" s="1"/>
  <c r="C888" i="1"/>
  <c r="H887" i="1"/>
  <c r="D887" i="1"/>
  <c r="C887" i="1"/>
  <c r="G887" i="1" s="1"/>
  <c r="D886" i="1"/>
  <c r="H886" i="1" s="1"/>
  <c r="C886" i="1"/>
  <c r="H885" i="1"/>
  <c r="D885" i="1"/>
  <c r="C885" i="1"/>
  <c r="G885" i="1" s="1"/>
  <c r="D884" i="1"/>
  <c r="H884" i="1" s="1"/>
  <c r="C884" i="1"/>
  <c r="H883" i="1"/>
  <c r="D883" i="1"/>
  <c r="C883" i="1"/>
  <c r="G883" i="1" s="1"/>
  <c r="D882" i="1"/>
  <c r="H882" i="1" s="1"/>
  <c r="C882" i="1"/>
  <c r="H881" i="1"/>
  <c r="D881" i="1"/>
  <c r="C881" i="1"/>
  <c r="G881" i="1" s="1"/>
  <c r="D880" i="1"/>
  <c r="H880" i="1" s="1"/>
  <c r="C880" i="1"/>
  <c r="H879" i="1"/>
  <c r="D879" i="1"/>
  <c r="C879" i="1"/>
  <c r="G879" i="1" s="1"/>
  <c r="D878" i="1"/>
  <c r="H878" i="1" s="1"/>
  <c r="C878" i="1"/>
  <c r="H877" i="1"/>
  <c r="D877" i="1"/>
  <c r="C877" i="1"/>
  <c r="G877" i="1" s="1"/>
  <c r="D876" i="1"/>
  <c r="H876" i="1" s="1"/>
  <c r="C876" i="1"/>
  <c r="H875" i="1"/>
  <c r="D875" i="1"/>
  <c r="C875" i="1"/>
  <c r="G875" i="1" s="1"/>
  <c r="D874" i="1"/>
  <c r="H874" i="1" s="1"/>
  <c r="C874" i="1"/>
  <c r="H873" i="1"/>
  <c r="D873" i="1"/>
  <c r="C873" i="1"/>
  <c r="G873" i="1" s="1"/>
  <c r="D872" i="1"/>
  <c r="H872" i="1" s="1"/>
  <c r="C872" i="1"/>
  <c r="H871" i="1"/>
  <c r="D871" i="1"/>
  <c r="C871" i="1"/>
  <c r="G871" i="1" s="1"/>
  <c r="D870" i="1"/>
  <c r="H870" i="1" s="1"/>
  <c r="C870" i="1"/>
  <c r="H869" i="1"/>
  <c r="D869" i="1"/>
  <c r="C869" i="1"/>
  <c r="G869" i="1" s="1"/>
  <c r="D868" i="1"/>
  <c r="H868" i="1" s="1"/>
  <c r="C868" i="1"/>
  <c r="H867" i="1"/>
  <c r="D867" i="1"/>
  <c r="C867" i="1"/>
  <c r="G867" i="1" s="1"/>
  <c r="D866" i="1"/>
  <c r="H866" i="1" s="1"/>
  <c r="C866" i="1"/>
  <c r="H865" i="1"/>
  <c r="D865" i="1"/>
  <c r="C865" i="1"/>
  <c r="G865" i="1" s="1"/>
  <c r="D864" i="1"/>
  <c r="H864" i="1" s="1"/>
  <c r="C864" i="1"/>
  <c r="H863" i="1"/>
  <c r="D863" i="1"/>
  <c r="C863" i="1"/>
  <c r="G863" i="1" s="1"/>
  <c r="D862" i="1"/>
  <c r="H862" i="1" s="1"/>
  <c r="C862" i="1"/>
  <c r="H861" i="1"/>
  <c r="D861" i="1"/>
  <c r="C861" i="1"/>
  <c r="G861" i="1" s="1"/>
  <c r="D860" i="1"/>
  <c r="H860" i="1" s="1"/>
  <c r="C860" i="1"/>
  <c r="H859" i="1"/>
  <c r="D859" i="1"/>
  <c r="C859" i="1"/>
  <c r="G859" i="1" s="1"/>
  <c r="D858" i="1"/>
  <c r="H858" i="1" s="1"/>
  <c r="C858" i="1"/>
  <c r="H857" i="1"/>
  <c r="D857" i="1"/>
  <c r="C857" i="1"/>
  <c r="G857" i="1" s="1"/>
  <c r="D856" i="1"/>
  <c r="H856" i="1" s="1"/>
  <c r="C856" i="1"/>
  <c r="H855" i="1"/>
  <c r="D855" i="1"/>
  <c r="C855" i="1"/>
  <c r="G855" i="1" s="1"/>
  <c r="D854" i="1"/>
  <c r="H854" i="1" s="1"/>
  <c r="C854" i="1"/>
  <c r="H853" i="1"/>
  <c r="D853" i="1"/>
  <c r="C853" i="1"/>
  <c r="G853" i="1" s="1"/>
  <c r="D852" i="1"/>
  <c r="H852" i="1" s="1"/>
  <c r="C852" i="1"/>
  <c r="H851" i="1"/>
  <c r="D851" i="1"/>
  <c r="C851" i="1"/>
  <c r="G851" i="1" s="1"/>
  <c r="D850" i="1"/>
  <c r="H850" i="1" s="1"/>
  <c r="C850" i="1"/>
  <c r="H849" i="1"/>
  <c r="D849" i="1"/>
  <c r="C849" i="1"/>
  <c r="G849" i="1" s="1"/>
  <c r="D848" i="1"/>
  <c r="H848" i="1" s="1"/>
  <c r="C848" i="1"/>
  <c r="H847" i="1"/>
  <c r="D847" i="1"/>
  <c r="C847" i="1"/>
  <c r="G847" i="1" s="1"/>
  <c r="D846" i="1"/>
  <c r="H846" i="1" s="1"/>
  <c r="C846" i="1"/>
  <c r="H845" i="1"/>
  <c r="D845" i="1"/>
  <c r="C845" i="1"/>
  <c r="G845" i="1" s="1"/>
  <c r="D844" i="1"/>
  <c r="H844" i="1" s="1"/>
  <c r="C844" i="1"/>
  <c r="D843" i="1"/>
  <c r="H843" i="1" s="1"/>
  <c r="C843" i="1"/>
  <c r="D842" i="1"/>
  <c r="C842" i="1"/>
  <c r="D841" i="1"/>
  <c r="C841" i="1"/>
  <c r="G841" i="1" s="1"/>
  <c r="D840" i="1"/>
  <c r="H840" i="1" s="1"/>
  <c r="C840" i="1"/>
  <c r="H839" i="1"/>
  <c r="D839" i="1"/>
  <c r="C839" i="1"/>
  <c r="G839" i="1" s="1"/>
  <c r="D838" i="1"/>
  <c r="C838" i="1"/>
  <c r="D837" i="1"/>
  <c r="C837" i="1"/>
  <c r="G837" i="1" s="1"/>
  <c r="D836" i="1"/>
  <c r="H836" i="1" s="1"/>
  <c r="C836" i="1"/>
  <c r="H835" i="1"/>
  <c r="D835" i="1"/>
  <c r="C835" i="1"/>
  <c r="G835" i="1" s="1"/>
  <c r="D834" i="1"/>
  <c r="C834" i="1"/>
  <c r="D833" i="1"/>
  <c r="C833" i="1"/>
  <c r="G833" i="1" s="1"/>
  <c r="D832" i="1"/>
  <c r="H832" i="1" s="1"/>
  <c r="C832" i="1"/>
  <c r="H831" i="1"/>
  <c r="D831" i="1"/>
  <c r="C831" i="1"/>
  <c r="G831" i="1" s="1"/>
  <c r="D830" i="1"/>
  <c r="C830" i="1"/>
  <c r="D829" i="1"/>
  <c r="C829" i="1"/>
  <c r="G829" i="1" s="1"/>
  <c r="D828" i="1"/>
  <c r="H828" i="1" s="1"/>
  <c r="C828" i="1"/>
  <c r="H827" i="1"/>
  <c r="D827" i="1"/>
  <c r="C827" i="1"/>
  <c r="G827" i="1" s="1"/>
  <c r="D826" i="1"/>
  <c r="C826" i="1"/>
  <c r="D825" i="1"/>
  <c r="C825" i="1"/>
  <c r="G825" i="1" s="1"/>
  <c r="D824" i="1"/>
  <c r="H824" i="1" s="1"/>
  <c r="C824" i="1"/>
  <c r="H823" i="1"/>
  <c r="D823" i="1"/>
  <c r="C823" i="1"/>
  <c r="G823" i="1" s="1"/>
  <c r="D822" i="1"/>
  <c r="C822" i="1"/>
  <c r="D821" i="1"/>
  <c r="C821" i="1"/>
  <c r="G821" i="1" s="1"/>
  <c r="D820" i="1"/>
  <c r="H820" i="1" s="1"/>
  <c r="C820" i="1"/>
  <c r="H819" i="1"/>
  <c r="D819" i="1"/>
  <c r="C819" i="1"/>
  <c r="G819" i="1" s="1"/>
  <c r="D818" i="1"/>
  <c r="C818" i="1"/>
  <c r="D817" i="1"/>
  <c r="C817" i="1"/>
  <c r="G817" i="1" s="1"/>
  <c r="D816" i="1"/>
  <c r="H816" i="1" s="1"/>
  <c r="C816" i="1"/>
  <c r="H815" i="1"/>
  <c r="D815" i="1"/>
  <c r="C815" i="1"/>
  <c r="G815" i="1" s="1"/>
  <c r="D814" i="1"/>
  <c r="C814" i="1"/>
  <c r="D813" i="1"/>
  <c r="C813" i="1"/>
  <c r="G813" i="1" s="1"/>
  <c r="D812" i="1"/>
  <c r="H812" i="1" s="1"/>
  <c r="C812" i="1"/>
  <c r="H811" i="1"/>
  <c r="D811" i="1"/>
  <c r="C811" i="1"/>
  <c r="G811" i="1" s="1"/>
  <c r="D810" i="1"/>
  <c r="C810" i="1"/>
  <c r="D809" i="1"/>
  <c r="C809" i="1"/>
  <c r="G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D736" i="1"/>
  <c r="C736" i="1"/>
  <c r="H736" i="1" s="1"/>
  <c r="D735" i="1"/>
  <c r="C735" i="1"/>
  <c r="H735" i="1" s="1"/>
  <c r="D734" i="1"/>
  <c r="C734" i="1"/>
  <c r="H734" i="1" s="1"/>
  <c r="D733" i="1"/>
  <c r="C733" i="1"/>
  <c r="H733" i="1" s="1"/>
  <c r="D732" i="1"/>
  <c r="C732" i="1"/>
  <c r="H732" i="1" s="1"/>
  <c r="D731" i="1"/>
  <c r="C731" i="1"/>
  <c r="H731" i="1" s="1"/>
  <c r="D730" i="1"/>
  <c r="C730" i="1"/>
  <c r="H730" i="1" s="1"/>
  <c r="D729" i="1"/>
  <c r="C729" i="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C649" i="1"/>
  <c r="D648" i="1"/>
  <c r="C648" i="1"/>
  <c r="H648" i="1" s="1"/>
  <c r="D647" i="1"/>
  <c r="C647" i="1"/>
  <c r="D646" i="1"/>
  <c r="C646" i="1"/>
  <c r="H646" i="1" s="1"/>
  <c r="D645" i="1"/>
  <c r="C645" i="1"/>
  <c r="H645" i="1" s="1"/>
  <c r="C641" i="1"/>
  <c r="D636" i="1"/>
  <c r="C636" i="1"/>
  <c r="D635" i="1"/>
  <c r="C635" i="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D595" i="1"/>
  <c r="C595" i="1"/>
  <c r="D594" i="1"/>
  <c r="C594" i="1"/>
  <c r="D593" i="1"/>
  <c r="C593" i="1"/>
  <c r="D592" i="1"/>
  <c r="C592"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G476" i="1"/>
  <c r="D476" i="1"/>
  <c r="C476" i="1"/>
  <c r="H476" i="1" s="1"/>
  <c r="G475" i="1"/>
  <c r="D475" i="1"/>
  <c r="C475" i="1"/>
  <c r="H475" i="1" s="1"/>
  <c r="D474" i="1"/>
  <c r="C474" i="1"/>
  <c r="H474" i="1" s="1"/>
  <c r="D473" i="1"/>
  <c r="C473" i="1"/>
  <c r="H473" i="1" s="1"/>
  <c r="G472" i="1"/>
  <c r="D472" i="1"/>
  <c r="C472" i="1"/>
  <c r="H472" i="1" s="1"/>
  <c r="G471" i="1"/>
  <c r="D471" i="1"/>
  <c r="C471" i="1"/>
  <c r="H471" i="1" s="1"/>
  <c r="D470" i="1"/>
  <c r="C470" i="1"/>
  <c r="H470" i="1" s="1"/>
  <c r="D469" i="1"/>
  <c r="C469" i="1"/>
  <c r="H469" i="1" s="1"/>
  <c r="G468" i="1"/>
  <c r="D468" i="1"/>
  <c r="C468" i="1"/>
  <c r="H468" i="1" s="1"/>
  <c r="G467" i="1"/>
  <c r="D467" i="1"/>
  <c r="C467" i="1"/>
  <c r="H467" i="1" s="1"/>
  <c r="D466" i="1"/>
  <c r="C466" i="1"/>
  <c r="H466" i="1" s="1"/>
  <c r="D465" i="1"/>
  <c r="C465" i="1"/>
  <c r="H465" i="1" s="1"/>
  <c r="G464" i="1"/>
  <c r="D464" i="1"/>
  <c r="C464" i="1"/>
  <c r="H464" i="1" s="1"/>
  <c r="G463" i="1"/>
  <c r="D463" i="1"/>
  <c r="C463" i="1"/>
  <c r="H463" i="1" s="1"/>
  <c r="D462" i="1"/>
  <c r="C462" i="1"/>
  <c r="H462" i="1" s="1"/>
  <c r="D461" i="1"/>
  <c r="C461" i="1"/>
  <c r="H461" i="1" s="1"/>
  <c r="C460" i="1"/>
  <c r="D459" i="1"/>
  <c r="C459" i="1"/>
  <c r="H459" i="1" s="1"/>
  <c r="D458" i="1"/>
  <c r="C458" i="1"/>
  <c r="H458" i="1" s="1"/>
  <c r="G457" i="1"/>
  <c r="D457" i="1"/>
  <c r="C457" i="1"/>
  <c r="H457" i="1" s="1"/>
  <c r="G456" i="1"/>
  <c r="D456" i="1"/>
  <c r="C456" i="1"/>
  <c r="H456" i="1" s="1"/>
  <c r="D455" i="1"/>
  <c r="C455" i="1"/>
  <c r="H455" i="1" s="1"/>
  <c r="D454" i="1"/>
  <c r="C454" i="1"/>
  <c r="H454" i="1" s="1"/>
  <c r="G453" i="1"/>
  <c r="D453" i="1"/>
  <c r="C453" i="1"/>
  <c r="H453" i="1" s="1"/>
  <c r="G452" i="1"/>
  <c r="D452" i="1"/>
  <c r="C452" i="1"/>
  <c r="H452" i="1" s="1"/>
  <c r="D451" i="1"/>
  <c r="C451" i="1"/>
  <c r="H451" i="1" s="1"/>
  <c r="D450" i="1"/>
  <c r="C450" i="1"/>
  <c r="H450" i="1" s="1"/>
  <c r="G449" i="1"/>
  <c r="D449" i="1"/>
  <c r="C449" i="1"/>
  <c r="H449" i="1" s="1"/>
  <c r="G448" i="1"/>
  <c r="D448" i="1"/>
  <c r="C448" i="1"/>
  <c r="H448" i="1" s="1"/>
  <c r="D447" i="1"/>
  <c r="C447" i="1"/>
  <c r="H447" i="1" s="1"/>
  <c r="D446" i="1"/>
  <c r="C446" i="1"/>
  <c r="H446" i="1" s="1"/>
  <c r="G445" i="1"/>
  <c r="D445" i="1"/>
  <c r="C445" i="1"/>
  <c r="H445" i="1" s="1"/>
  <c r="G444" i="1"/>
  <c r="D444" i="1"/>
  <c r="C444" i="1"/>
  <c r="H444" i="1" s="1"/>
  <c r="D443" i="1"/>
  <c r="C443" i="1"/>
  <c r="H443" i="1" s="1"/>
  <c r="D442" i="1"/>
  <c r="C442" i="1"/>
  <c r="H442" i="1" s="1"/>
  <c r="G441" i="1"/>
  <c r="D441" i="1"/>
  <c r="C441" i="1"/>
  <c r="H441" i="1" s="1"/>
  <c r="G440" i="1"/>
  <c r="D440" i="1"/>
  <c r="C440" i="1"/>
  <c r="H440" i="1" s="1"/>
  <c r="D439" i="1"/>
  <c r="C439" i="1"/>
  <c r="H439" i="1" s="1"/>
  <c r="D438" i="1"/>
  <c r="C438" i="1"/>
  <c r="H438" i="1" s="1"/>
  <c r="G437" i="1"/>
  <c r="D437" i="1"/>
  <c r="C437" i="1"/>
  <c r="H437" i="1" s="1"/>
  <c r="G436" i="1"/>
  <c r="D436" i="1"/>
  <c r="C436" i="1"/>
  <c r="H436" i="1" s="1"/>
  <c r="D435" i="1"/>
  <c r="C435" i="1"/>
  <c r="H435" i="1" s="1"/>
  <c r="D434" i="1"/>
  <c r="C434" i="1"/>
  <c r="H434" i="1" s="1"/>
  <c r="G433" i="1"/>
  <c r="D433" i="1"/>
  <c r="C433" i="1"/>
  <c r="H433" i="1" s="1"/>
  <c r="G432" i="1"/>
  <c r="D432" i="1"/>
  <c r="C432" i="1"/>
  <c r="H432" i="1" s="1"/>
  <c r="D431" i="1"/>
  <c r="C431" i="1"/>
  <c r="H431" i="1" s="1"/>
  <c r="D430" i="1"/>
  <c r="C430" i="1"/>
  <c r="H430" i="1" s="1"/>
  <c r="G429" i="1"/>
  <c r="D429" i="1"/>
  <c r="C429" i="1"/>
  <c r="H429" i="1" s="1"/>
  <c r="G428" i="1"/>
  <c r="D428" i="1"/>
  <c r="C428" i="1"/>
  <c r="H428" i="1" s="1"/>
  <c r="D427" i="1"/>
  <c r="C427" i="1"/>
  <c r="H427" i="1" s="1"/>
  <c r="D426" i="1"/>
  <c r="C426" i="1"/>
  <c r="H426" i="1" s="1"/>
  <c r="G425" i="1"/>
  <c r="D425" i="1"/>
  <c r="C425" i="1"/>
  <c r="H425" i="1" s="1"/>
  <c r="D423" i="1"/>
  <c r="C423" i="1"/>
  <c r="D422" i="1"/>
  <c r="G422" i="1" s="1"/>
  <c r="C422" i="1"/>
  <c r="C421" i="1"/>
  <c r="D416" i="1"/>
  <c r="C416" i="1"/>
  <c r="H416" i="1" s="1"/>
  <c r="D415" i="1"/>
  <c r="C415" i="1"/>
  <c r="H415" i="1" s="1"/>
  <c r="D414" i="1"/>
  <c r="G414" i="1" s="1"/>
  <c r="C414" i="1"/>
  <c r="G411" i="1"/>
  <c r="D411" i="1"/>
  <c r="C411" i="1"/>
  <c r="H411" i="1" s="1"/>
  <c r="D410" i="1"/>
  <c r="C410" i="1"/>
  <c r="H410" i="1" s="1"/>
  <c r="D409" i="1"/>
  <c r="C409" i="1"/>
  <c r="H409" i="1" s="1"/>
  <c r="G408" i="1"/>
  <c r="D408" i="1"/>
  <c r="C408" i="1"/>
  <c r="H408" i="1" s="1"/>
  <c r="G407" i="1"/>
  <c r="D407" i="1"/>
  <c r="C407" i="1"/>
  <c r="H407" i="1" s="1"/>
  <c r="D406" i="1"/>
  <c r="C406" i="1"/>
  <c r="H406" i="1" s="1"/>
  <c r="D405" i="1"/>
  <c r="C405" i="1"/>
  <c r="H405" i="1" s="1"/>
  <c r="G404" i="1"/>
  <c r="D404" i="1"/>
  <c r="C404" i="1"/>
  <c r="H404" i="1" s="1"/>
  <c r="G403" i="1"/>
  <c r="D403" i="1"/>
  <c r="C403" i="1"/>
  <c r="H403" i="1" s="1"/>
  <c r="G402" i="1"/>
  <c r="D402" i="1"/>
  <c r="C402" i="1"/>
  <c r="H402" i="1" s="1"/>
  <c r="G401" i="1"/>
  <c r="D401" i="1"/>
  <c r="C401" i="1"/>
  <c r="H401" i="1" s="1"/>
  <c r="G400" i="1"/>
  <c r="D400" i="1"/>
  <c r="C400" i="1"/>
  <c r="H400" i="1" s="1"/>
  <c r="G399" i="1"/>
  <c r="D399" i="1"/>
  <c r="C399" i="1"/>
  <c r="H399" i="1" s="1"/>
  <c r="G398" i="1"/>
  <c r="D398" i="1"/>
  <c r="C398" i="1"/>
  <c r="H398" i="1" s="1"/>
  <c r="G397" i="1"/>
  <c r="D397" i="1"/>
  <c r="C397" i="1"/>
  <c r="H397" i="1" s="1"/>
  <c r="G396" i="1"/>
  <c r="D396" i="1"/>
  <c r="C396" i="1"/>
  <c r="H396" i="1" s="1"/>
  <c r="G395" i="1"/>
  <c r="D395" i="1"/>
  <c r="C395" i="1"/>
  <c r="H395" i="1" s="1"/>
  <c r="G394" i="1"/>
  <c r="D394" i="1"/>
  <c r="C394" i="1"/>
  <c r="H394" i="1" s="1"/>
  <c r="G393" i="1"/>
  <c r="D393" i="1"/>
  <c r="C393" i="1"/>
  <c r="H393" i="1" s="1"/>
  <c r="G392" i="1"/>
  <c r="D392" i="1"/>
  <c r="C392" i="1"/>
  <c r="H392" i="1" s="1"/>
  <c r="G391" i="1"/>
  <c r="D391" i="1"/>
  <c r="C391" i="1"/>
  <c r="H391" i="1" s="1"/>
  <c r="G390" i="1"/>
  <c r="D390" i="1"/>
  <c r="C390" i="1"/>
  <c r="H390" i="1" s="1"/>
  <c r="G389" i="1"/>
  <c r="D389" i="1"/>
  <c r="C389" i="1"/>
  <c r="D388" i="1"/>
  <c r="G388" i="1" s="1"/>
  <c r="C388" i="1"/>
  <c r="G387" i="1"/>
  <c r="D387" i="1"/>
  <c r="C387" i="1"/>
  <c r="H387" i="1" s="1"/>
  <c r="G386" i="1"/>
  <c r="D386" i="1"/>
  <c r="C386" i="1"/>
  <c r="H386" i="1" s="1"/>
  <c r="G385" i="1"/>
  <c r="D385" i="1"/>
  <c r="C385" i="1"/>
  <c r="H385" i="1" s="1"/>
  <c r="G384" i="1"/>
  <c r="D384" i="1"/>
  <c r="C384" i="1"/>
  <c r="H384" i="1" s="1"/>
  <c r="G383" i="1"/>
  <c r="D383" i="1"/>
  <c r="C383" i="1"/>
  <c r="H383" i="1" s="1"/>
  <c r="G382" i="1"/>
  <c r="D382" i="1"/>
  <c r="C382" i="1"/>
  <c r="H382" i="1" s="1"/>
  <c r="G381" i="1"/>
  <c r="D381" i="1"/>
  <c r="C381" i="1"/>
  <c r="H381" i="1" s="1"/>
  <c r="G380" i="1"/>
  <c r="D380" i="1"/>
  <c r="C380" i="1"/>
  <c r="H380" i="1" s="1"/>
  <c r="G379" i="1"/>
  <c r="D379" i="1"/>
  <c r="C379" i="1"/>
  <c r="H379" i="1" s="1"/>
  <c r="G378" i="1"/>
  <c r="D378" i="1"/>
  <c r="C378" i="1"/>
  <c r="H378" i="1" s="1"/>
  <c r="G377" i="1"/>
  <c r="D377" i="1"/>
  <c r="C377" i="1"/>
  <c r="H377" i="1" s="1"/>
  <c r="D376" i="1"/>
  <c r="G376" i="1" s="1"/>
  <c r="C376" i="1"/>
  <c r="D375" i="1"/>
  <c r="G375" i="1" s="1"/>
  <c r="C375" i="1"/>
  <c r="H375" i="1" s="1"/>
  <c r="G374" i="1"/>
  <c r="D374" i="1"/>
  <c r="C374" i="1"/>
  <c r="H374" i="1" s="1"/>
  <c r="G373" i="1"/>
  <c r="D373" i="1"/>
  <c r="C373" i="1"/>
  <c r="H373" i="1" s="1"/>
  <c r="G372" i="1"/>
  <c r="D372" i="1"/>
  <c r="C372" i="1"/>
  <c r="H372" i="1" s="1"/>
  <c r="G371" i="1"/>
  <c r="D371" i="1"/>
  <c r="C371" i="1"/>
  <c r="H371" i="1" s="1"/>
  <c r="G370" i="1"/>
  <c r="D370" i="1"/>
  <c r="C370" i="1"/>
  <c r="H370" i="1" s="1"/>
  <c r="G369" i="1"/>
  <c r="D369" i="1"/>
  <c r="C369" i="1"/>
  <c r="H369" i="1" s="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8" i="1"/>
  <c r="D358" i="1"/>
  <c r="C358" i="1"/>
  <c r="G358" i="1" s="1"/>
  <c r="H357" i="1"/>
  <c r="D357" i="1"/>
  <c r="C357" i="1"/>
  <c r="G357" i="1" s="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G315" i="1"/>
  <c r="D315" i="1"/>
  <c r="C315" i="1"/>
  <c r="H315" i="1" s="1"/>
  <c r="G314" i="1"/>
  <c r="D314" i="1"/>
  <c r="C314" i="1"/>
  <c r="H314" i="1" s="1"/>
  <c r="G313" i="1"/>
  <c r="D313" i="1"/>
  <c r="C313" i="1"/>
  <c r="H313" i="1" s="1"/>
  <c r="G312" i="1"/>
  <c r="D312" i="1"/>
  <c r="C312" i="1"/>
  <c r="H312" i="1" s="1"/>
  <c r="G311" i="1"/>
  <c r="D311" i="1"/>
  <c r="C311" i="1"/>
  <c r="H311" i="1" s="1"/>
  <c r="G310" i="1"/>
  <c r="D310" i="1"/>
  <c r="C310" i="1"/>
  <c r="H310" i="1" s="1"/>
  <c r="G309" i="1"/>
  <c r="D309" i="1"/>
  <c r="C309" i="1"/>
  <c r="H309" i="1" s="1"/>
  <c r="G308" i="1"/>
  <c r="D308" i="1"/>
  <c r="C308" i="1"/>
  <c r="H308" i="1" s="1"/>
  <c r="G307" i="1"/>
  <c r="D307" i="1"/>
  <c r="C307" i="1"/>
  <c r="H307" i="1" s="1"/>
  <c r="G306" i="1"/>
  <c r="D306" i="1"/>
  <c r="C306" i="1"/>
  <c r="H306" i="1" s="1"/>
  <c r="G305" i="1"/>
  <c r="D305" i="1"/>
  <c r="C305" i="1"/>
  <c r="H305" i="1" s="1"/>
  <c r="C304" i="1"/>
  <c r="C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8" i="1"/>
  <c r="C268" i="1"/>
  <c r="D267" i="1"/>
  <c r="C267" i="1"/>
  <c r="D266" i="1"/>
  <c r="C266" i="1"/>
  <c r="C265" i="1"/>
  <c r="D264" i="1"/>
  <c r="C264" i="1"/>
  <c r="D263" i="1"/>
  <c r="C263" i="1"/>
  <c r="D262" i="1"/>
  <c r="C262" i="1"/>
  <c r="D261" i="1"/>
  <c r="C261" i="1"/>
  <c r="D260" i="1"/>
  <c r="C260" i="1"/>
  <c r="D259" i="1"/>
  <c r="C259"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G197" i="1"/>
  <c r="D197" i="1"/>
  <c r="C197" i="1"/>
  <c r="D196" i="1"/>
  <c r="C196" i="1"/>
  <c r="H196" i="1" s="1"/>
  <c r="D195" i="1"/>
  <c r="C195" i="1"/>
  <c r="D194" i="1"/>
  <c r="G194" i="1" s="1"/>
  <c r="C194" i="1"/>
  <c r="D193" i="1"/>
  <c r="G193" i="1" s="1"/>
  <c r="C193" i="1"/>
  <c r="H193" i="1" s="1"/>
  <c r="D192" i="1"/>
  <c r="C192" i="1"/>
  <c r="H192" i="1" s="1"/>
  <c r="D191" i="1"/>
  <c r="C191" i="1"/>
  <c r="H191" i="1" s="1"/>
  <c r="D190" i="1"/>
  <c r="G190" i="1" s="1"/>
  <c r="C190" i="1"/>
  <c r="G189" i="1"/>
  <c r="D189" i="1"/>
  <c r="C189" i="1"/>
  <c r="H189" i="1" s="1"/>
  <c r="D188" i="1"/>
  <c r="C188" i="1"/>
  <c r="H188" i="1" s="1"/>
  <c r="D187" i="1"/>
  <c r="C187" i="1"/>
  <c r="H187" i="1" s="1"/>
  <c r="G186" i="1"/>
  <c r="D186" i="1"/>
  <c r="C186" i="1"/>
  <c r="H186" i="1" s="1"/>
  <c r="G185" i="1"/>
  <c r="D185" i="1"/>
  <c r="C185" i="1"/>
  <c r="H185" i="1" s="1"/>
  <c r="D184" i="1"/>
  <c r="C184" i="1"/>
  <c r="H184" i="1" s="1"/>
  <c r="D183" i="1"/>
  <c r="C183" i="1"/>
  <c r="G182" i="1"/>
  <c r="D182" i="1"/>
  <c r="C182" i="1"/>
  <c r="H182" i="1" s="1"/>
  <c r="G181" i="1"/>
  <c r="D181" i="1"/>
  <c r="C181" i="1"/>
  <c r="H181" i="1" s="1"/>
  <c r="D180" i="1"/>
  <c r="C180" i="1"/>
  <c r="D179" i="1"/>
  <c r="C179" i="1"/>
  <c r="H179" i="1" s="1"/>
  <c r="D178" i="1"/>
  <c r="G178" i="1" s="1"/>
  <c r="C178" i="1"/>
  <c r="H178" i="1" s="1"/>
  <c r="G177" i="1"/>
  <c r="D177" i="1"/>
  <c r="C177" i="1"/>
  <c r="H177" i="1" s="1"/>
  <c r="D176" i="1"/>
  <c r="C176" i="1"/>
  <c r="H176" i="1" s="1"/>
  <c r="D175" i="1"/>
  <c r="C175" i="1"/>
  <c r="C174" i="1"/>
  <c r="G173" i="1"/>
  <c r="D173" i="1"/>
  <c r="C173" i="1"/>
  <c r="H173" i="1" s="1"/>
  <c r="D172" i="1"/>
  <c r="C172" i="1"/>
  <c r="H172" i="1" s="1"/>
  <c r="D171" i="1"/>
  <c r="C171" i="1"/>
  <c r="D170" i="1"/>
  <c r="G170" i="1" s="1"/>
  <c r="C170" i="1"/>
  <c r="D169" i="1"/>
  <c r="G169" i="1" s="1"/>
  <c r="C169" i="1"/>
  <c r="H169" i="1" s="1"/>
  <c r="D168" i="1"/>
  <c r="C168" i="1"/>
  <c r="D167" i="1"/>
  <c r="C167" i="1"/>
  <c r="D166" i="1"/>
  <c r="G166" i="1" s="1"/>
  <c r="C166" i="1"/>
  <c r="H166" i="1" s="1"/>
  <c r="D165" i="1"/>
  <c r="G165" i="1" s="1"/>
  <c r="C165" i="1"/>
  <c r="D164" i="1"/>
  <c r="C164" i="1"/>
  <c r="H164" i="1" s="1"/>
  <c r="D163" i="1"/>
  <c r="C163" i="1"/>
  <c r="D162" i="1"/>
  <c r="G162" i="1" s="1"/>
  <c r="C162" i="1"/>
  <c r="D161" i="1"/>
  <c r="G161" i="1" s="1"/>
  <c r="C161" i="1"/>
  <c r="G159" i="1"/>
  <c r="D159" i="1"/>
  <c r="C159" i="1"/>
  <c r="H159" i="1" s="1"/>
  <c r="G158" i="1"/>
  <c r="D158" i="1"/>
  <c r="C158" i="1"/>
  <c r="H158" i="1" s="1"/>
  <c r="D157" i="1"/>
  <c r="C157" i="1"/>
  <c r="H157" i="1" s="1"/>
  <c r="D156" i="1"/>
  <c r="C156" i="1"/>
  <c r="H156" i="1" s="1"/>
  <c r="D155" i="1"/>
  <c r="G155" i="1" s="1"/>
  <c r="C155" i="1"/>
  <c r="D154" i="1"/>
  <c r="G154" i="1" s="1"/>
  <c r="C154" i="1"/>
  <c r="H154" i="1" s="1"/>
  <c r="D153" i="1"/>
  <c r="C153" i="1"/>
  <c r="D152" i="1"/>
  <c r="C152" i="1"/>
  <c r="H152" i="1" s="1"/>
  <c r="D151" i="1"/>
  <c r="G151" i="1" s="1"/>
  <c r="C151" i="1"/>
  <c r="D150" i="1"/>
  <c r="G150" i="1" s="1"/>
  <c r="C150" i="1"/>
  <c r="G147" i="1"/>
  <c r="D147" i="1"/>
  <c r="C147" i="1"/>
  <c r="H147" i="1" s="1"/>
  <c r="D146" i="1"/>
  <c r="C146" i="1"/>
  <c r="H146" i="1" s="1"/>
  <c r="D145" i="1"/>
  <c r="C145" i="1"/>
  <c r="H145" i="1" s="1"/>
  <c r="G144" i="1"/>
  <c r="D144" i="1"/>
  <c r="C144" i="1"/>
  <c r="H144" i="1" s="1"/>
  <c r="G143" i="1"/>
  <c r="D143" i="1"/>
  <c r="C143" i="1"/>
  <c r="H143" i="1" s="1"/>
  <c r="D142" i="1"/>
  <c r="C142" i="1"/>
  <c r="H142" i="1" s="1"/>
  <c r="D141" i="1"/>
  <c r="C141" i="1"/>
  <c r="H141" i="1" s="1"/>
  <c r="G140" i="1"/>
  <c r="D140" i="1"/>
  <c r="C140" i="1"/>
  <c r="H140" i="1" s="1"/>
  <c r="G139" i="1"/>
  <c r="D139" i="1"/>
  <c r="C139" i="1"/>
  <c r="H139" i="1" s="1"/>
  <c r="D138" i="1"/>
  <c r="C138" i="1"/>
  <c r="H138" i="1" s="1"/>
  <c r="D137" i="1"/>
  <c r="C137" i="1"/>
  <c r="H137" i="1" s="1"/>
  <c r="G136" i="1"/>
  <c r="D136" i="1"/>
  <c r="C136" i="1"/>
  <c r="H136" i="1" s="1"/>
  <c r="G135" i="1"/>
  <c r="D135" i="1"/>
  <c r="C135" i="1"/>
  <c r="H135" i="1" s="1"/>
  <c r="D134" i="1"/>
  <c r="C134" i="1"/>
  <c r="H134" i="1" s="1"/>
  <c r="D133" i="1"/>
  <c r="C133" i="1"/>
  <c r="H133" i="1" s="1"/>
  <c r="D132" i="1"/>
  <c r="G132" i="1" s="1"/>
  <c r="C132" i="1"/>
  <c r="H132" i="1" s="1"/>
  <c r="C131" i="1"/>
  <c r="C130" i="1"/>
  <c r="D129" i="1"/>
  <c r="C129" i="1"/>
  <c r="H129" i="1" s="1"/>
  <c r="G128" i="1"/>
  <c r="D128" i="1"/>
  <c r="C128" i="1"/>
  <c r="H128" i="1" s="1"/>
  <c r="G127" i="1"/>
  <c r="D127" i="1"/>
  <c r="C127" i="1"/>
  <c r="H127" i="1" s="1"/>
  <c r="D126" i="1"/>
  <c r="C126" i="1"/>
  <c r="H126" i="1" s="1"/>
  <c r="D125" i="1"/>
  <c r="C125" i="1"/>
  <c r="G124" i="1"/>
  <c r="D124" i="1"/>
  <c r="C124" i="1"/>
  <c r="H124" i="1" s="1"/>
  <c r="G123" i="1"/>
  <c r="D123" i="1"/>
  <c r="C123" i="1"/>
  <c r="D122" i="1"/>
  <c r="C122" i="1"/>
  <c r="G120" i="1"/>
  <c r="D120" i="1"/>
  <c r="C120" i="1"/>
  <c r="H120" i="1" s="1"/>
  <c r="G119" i="1"/>
  <c r="D119" i="1"/>
  <c r="C119" i="1"/>
  <c r="H119" i="1" s="1"/>
  <c r="D118" i="1"/>
  <c r="C118" i="1"/>
  <c r="H118" i="1" s="1"/>
  <c r="D117" i="1"/>
  <c r="C117" i="1"/>
  <c r="H117" i="1" s="1"/>
  <c r="G116" i="1"/>
  <c r="D116" i="1"/>
  <c r="C116" i="1"/>
  <c r="H116" i="1" s="1"/>
  <c r="G115" i="1"/>
  <c r="D115" i="1"/>
  <c r="C115" i="1"/>
  <c r="H115" i="1" s="1"/>
  <c r="D114" i="1"/>
  <c r="C114" i="1"/>
  <c r="H114" i="1" s="1"/>
  <c r="D113" i="1"/>
  <c r="C113" i="1"/>
  <c r="H113" i="1" s="1"/>
  <c r="G112" i="1"/>
  <c r="D112" i="1"/>
  <c r="C112" i="1"/>
  <c r="H112" i="1" s="1"/>
  <c r="G111" i="1"/>
  <c r="D111" i="1"/>
  <c r="C111" i="1"/>
  <c r="H111" i="1" s="1"/>
  <c r="D110" i="1"/>
  <c r="C110" i="1"/>
  <c r="H110" i="1" s="1"/>
  <c r="D109" i="1"/>
  <c r="C109" i="1"/>
  <c r="H109" i="1" s="1"/>
  <c r="D108" i="1"/>
  <c r="G108" i="1" s="1"/>
  <c r="C108" i="1"/>
  <c r="G107" i="1"/>
  <c r="D107" i="1"/>
  <c r="C107" i="1"/>
  <c r="H107" i="1" s="1"/>
  <c r="D106" i="1"/>
  <c r="C106" i="1"/>
  <c r="H106" i="1" s="1"/>
  <c r="D105" i="1"/>
  <c r="C105" i="1"/>
  <c r="H105" i="1" s="1"/>
  <c r="G104" i="1"/>
  <c r="D104" i="1"/>
  <c r="C104" i="1"/>
  <c r="H104" i="1" s="1"/>
  <c r="G103" i="1"/>
  <c r="D103" i="1"/>
  <c r="C103" i="1"/>
  <c r="H103" i="1" s="1"/>
  <c r="D102" i="1"/>
  <c r="D101" i="1"/>
  <c r="C101" i="1"/>
  <c r="H101" i="1" s="1"/>
  <c r="G100" i="1"/>
  <c r="D100" i="1"/>
  <c r="C100" i="1"/>
  <c r="H100" i="1" s="1"/>
  <c r="G99" i="1"/>
  <c r="D99" i="1"/>
  <c r="C99" i="1"/>
  <c r="H99" i="1" s="1"/>
  <c r="D98" i="1"/>
  <c r="C98" i="1"/>
  <c r="H98" i="1" s="1"/>
  <c r="D97" i="1"/>
  <c r="C97" i="1"/>
  <c r="H97" i="1" s="1"/>
  <c r="G96" i="1"/>
  <c r="D96" i="1"/>
  <c r="C96" i="1"/>
  <c r="H96" i="1" s="1"/>
  <c r="G95" i="1"/>
  <c r="D95" i="1"/>
  <c r="C95" i="1"/>
  <c r="H95" i="1" s="1"/>
  <c r="D94" i="1"/>
  <c r="C94" i="1"/>
  <c r="H94" i="1" s="1"/>
  <c r="D93" i="1"/>
  <c r="C93" i="1"/>
  <c r="H93" i="1" s="1"/>
  <c r="G92" i="1"/>
  <c r="D92" i="1"/>
  <c r="C92" i="1"/>
  <c r="H92" i="1" s="1"/>
  <c r="G91" i="1"/>
  <c r="D91" i="1"/>
  <c r="C91" i="1"/>
  <c r="H91" i="1" s="1"/>
  <c r="D90" i="1"/>
  <c r="C90" i="1"/>
  <c r="H90" i="1" s="1"/>
  <c r="D89" i="1"/>
  <c r="C89" i="1"/>
  <c r="H89" i="1" s="1"/>
  <c r="G88" i="1"/>
  <c r="D88" i="1"/>
  <c r="C88" i="1"/>
  <c r="H88" i="1" s="1"/>
  <c r="G87" i="1"/>
  <c r="D87" i="1"/>
  <c r="C87" i="1"/>
  <c r="H87" i="1" s="1"/>
  <c r="D86" i="1"/>
  <c r="C86" i="1"/>
  <c r="H86" i="1" s="1"/>
  <c r="D85" i="1"/>
  <c r="C85" i="1"/>
  <c r="H85" i="1" s="1"/>
  <c r="G84" i="1"/>
  <c r="D84" i="1"/>
  <c r="C84" i="1"/>
  <c r="H84" i="1" s="1"/>
  <c r="G83" i="1"/>
  <c r="D83" i="1"/>
  <c r="C83" i="1"/>
  <c r="H83" i="1" s="1"/>
  <c r="D82" i="1"/>
  <c r="C82" i="1"/>
  <c r="H82" i="1" s="1"/>
  <c r="D81" i="1"/>
  <c r="C81" i="1"/>
  <c r="H81" i="1" s="1"/>
  <c r="G80" i="1"/>
  <c r="D80" i="1"/>
  <c r="C80" i="1"/>
  <c r="H80" i="1" s="1"/>
  <c r="G79" i="1"/>
  <c r="D79" i="1"/>
  <c r="C79" i="1"/>
  <c r="H79" i="1" s="1"/>
  <c r="G77" i="1"/>
  <c r="D77" i="1"/>
  <c r="C77" i="1"/>
  <c r="H77" i="1" s="1"/>
  <c r="G76" i="1"/>
  <c r="D76" i="1"/>
  <c r="C76" i="1"/>
  <c r="H76" i="1" s="1"/>
  <c r="D75" i="1"/>
  <c r="C75" i="1"/>
  <c r="H75" i="1" s="1"/>
  <c r="D74" i="1"/>
  <c r="C74" i="1"/>
  <c r="H74" i="1" s="1"/>
  <c r="G73" i="1"/>
  <c r="D73" i="1"/>
  <c r="C73" i="1"/>
  <c r="H73" i="1" s="1"/>
  <c r="G72" i="1"/>
  <c r="D72" i="1"/>
  <c r="C72" i="1"/>
  <c r="H72" i="1" s="1"/>
  <c r="D71" i="1"/>
  <c r="C71" i="1"/>
  <c r="H71" i="1" s="1"/>
  <c r="D70" i="1"/>
  <c r="C70" i="1"/>
  <c r="H70" i="1" s="1"/>
  <c r="G69" i="1"/>
  <c r="D69" i="1"/>
  <c r="C69" i="1"/>
  <c r="H69" i="1" s="1"/>
  <c r="G68" i="1"/>
  <c r="D68" i="1"/>
  <c r="C68" i="1"/>
  <c r="H68" i="1" s="1"/>
  <c r="D67" i="1"/>
  <c r="C67" i="1"/>
  <c r="H67" i="1" s="1"/>
  <c r="D66" i="1"/>
  <c r="C66" i="1"/>
  <c r="D65" i="1"/>
  <c r="G65" i="1" s="1"/>
  <c r="C65" i="1"/>
  <c r="G64" i="1"/>
  <c r="D64" i="1"/>
  <c r="C64" i="1"/>
  <c r="D63" i="1"/>
  <c r="C63" i="1"/>
  <c r="H63" i="1" s="1"/>
  <c r="D62" i="1"/>
  <c r="C62" i="1"/>
  <c r="H62" i="1" s="1"/>
  <c r="G61" i="1"/>
  <c r="D61" i="1"/>
  <c r="C61" i="1"/>
  <c r="H61" i="1" s="1"/>
  <c r="G60" i="1"/>
  <c r="D60" i="1"/>
  <c r="C60" i="1"/>
  <c r="H60" i="1" s="1"/>
  <c r="D59" i="1"/>
  <c r="C59" i="1"/>
  <c r="H59" i="1" s="1"/>
  <c r="D58" i="1"/>
  <c r="C58" i="1"/>
  <c r="H58" i="1" s="1"/>
  <c r="G57" i="1"/>
  <c r="D57" i="1"/>
  <c r="C57" i="1"/>
  <c r="H57" i="1" s="1"/>
  <c r="G56" i="1"/>
  <c r="D56" i="1"/>
  <c r="C56" i="1"/>
  <c r="H56" i="1" s="1"/>
  <c r="D55" i="1"/>
  <c r="C55" i="1"/>
  <c r="H55" i="1" s="1"/>
  <c r="D54" i="1"/>
  <c r="C54" i="1"/>
  <c r="H54" i="1" s="1"/>
  <c r="G53" i="1"/>
  <c r="D53" i="1"/>
  <c r="C53" i="1"/>
  <c r="H53" i="1" s="1"/>
  <c r="G52" i="1"/>
  <c r="D52" i="1"/>
  <c r="C52" i="1"/>
  <c r="H52" i="1" s="1"/>
  <c r="D51" i="1"/>
  <c r="C51" i="1"/>
  <c r="H51" i="1" s="1"/>
  <c r="D50" i="1"/>
  <c r="C50" i="1"/>
  <c r="H50" i="1" s="1"/>
  <c r="G49" i="1"/>
  <c r="D49" i="1"/>
  <c r="C49" i="1"/>
  <c r="H49" i="1" s="1"/>
  <c r="G48" i="1"/>
  <c r="D48" i="1"/>
  <c r="C48" i="1"/>
  <c r="H48" i="1" s="1"/>
  <c r="D47" i="1"/>
  <c r="C47" i="1"/>
  <c r="H47" i="1" s="1"/>
  <c r="D46" i="1"/>
  <c r="C46" i="1"/>
  <c r="H46" i="1" s="1"/>
  <c r="G44" i="1"/>
  <c r="D44" i="1"/>
  <c r="C44" i="1"/>
  <c r="H44" i="1" s="1"/>
  <c r="D43" i="1"/>
  <c r="C43" i="1"/>
  <c r="H43" i="1" s="1"/>
  <c r="D42" i="1"/>
  <c r="C42" i="1"/>
  <c r="H42" i="1" s="1"/>
  <c r="G41" i="1"/>
  <c r="D41" i="1"/>
  <c r="C41" i="1"/>
  <c r="H41" i="1" s="1"/>
  <c r="G40" i="1"/>
  <c r="D40" i="1"/>
  <c r="C40" i="1"/>
  <c r="H40" i="1" s="1"/>
  <c r="D39" i="1"/>
  <c r="C39" i="1"/>
  <c r="H39" i="1" s="1"/>
  <c r="D38" i="1"/>
  <c r="C38" i="1"/>
  <c r="H38" i="1" s="1"/>
  <c r="G37" i="1"/>
  <c r="D37" i="1"/>
  <c r="C37" i="1"/>
  <c r="H37" i="1" s="1"/>
  <c r="G36" i="1"/>
  <c r="D36" i="1"/>
  <c r="C36" i="1"/>
  <c r="H36" i="1" s="1"/>
  <c r="D35" i="1"/>
  <c r="C35" i="1"/>
  <c r="H35" i="1" s="1"/>
  <c r="D34" i="1"/>
  <c r="C34" i="1"/>
  <c r="H34" i="1" s="1"/>
  <c r="G33" i="1"/>
  <c r="D33" i="1"/>
  <c r="C33" i="1"/>
  <c r="H33" i="1" s="1"/>
  <c r="G32" i="1"/>
  <c r="D32" i="1"/>
  <c r="C32" i="1"/>
  <c r="H32" i="1" s="1"/>
  <c r="D31" i="1"/>
  <c r="C31" i="1"/>
  <c r="H31" i="1" s="1"/>
  <c r="D30" i="1"/>
  <c r="C30" i="1"/>
  <c r="H30" i="1" s="1"/>
  <c r="G29" i="1"/>
  <c r="D29" i="1"/>
  <c r="C29" i="1"/>
  <c r="H29" i="1" s="1"/>
  <c r="G28" i="1"/>
  <c r="D28" i="1"/>
  <c r="C28" i="1"/>
  <c r="H28" i="1" s="1"/>
  <c r="D27" i="1"/>
  <c r="C27" i="1"/>
  <c r="H27" i="1" s="1"/>
  <c r="D26" i="1"/>
  <c r="C26" i="1"/>
  <c r="H26" i="1" s="1"/>
  <c r="G25" i="1"/>
  <c r="D25" i="1"/>
  <c r="C25" i="1"/>
  <c r="H25" i="1" s="1"/>
  <c r="G24" i="1"/>
  <c r="D24" i="1"/>
  <c r="C24" i="1"/>
  <c r="H24" i="1" s="1"/>
  <c r="D23" i="1"/>
  <c r="C23" i="1"/>
  <c r="H23" i="1" s="1"/>
  <c r="D22" i="1"/>
  <c r="C22" i="1"/>
  <c r="H22" i="1" s="1"/>
  <c r="G21" i="1"/>
  <c r="D21" i="1"/>
  <c r="C21" i="1"/>
  <c r="H21" i="1" s="1"/>
  <c r="G20" i="1"/>
  <c r="D20" i="1"/>
  <c r="C20" i="1"/>
  <c r="H20" i="1" s="1"/>
  <c r="D19" i="1"/>
  <c r="C19" i="1"/>
  <c r="H19" i="1" s="1"/>
  <c r="D18" i="1"/>
  <c r="C18" i="1"/>
  <c r="H18" i="1" s="1"/>
  <c r="G17" i="1"/>
  <c r="D17" i="1"/>
  <c r="C17" i="1"/>
  <c r="H17" i="1" s="1"/>
  <c r="G16" i="1"/>
  <c r="D16" i="1"/>
  <c r="C16" i="1"/>
  <c r="H16" i="1" s="1"/>
  <c r="D15" i="1"/>
  <c r="C15" i="1"/>
  <c r="H15" i="1" s="1"/>
  <c r="D14" i="1"/>
  <c r="C14" i="1"/>
  <c r="H14" i="1" s="1"/>
  <c r="G13" i="1"/>
  <c r="D13" i="1"/>
  <c r="C13" i="1"/>
  <c r="H13" i="1" s="1"/>
  <c r="G12" i="1"/>
  <c r="D12" i="1"/>
  <c r="C12" i="1"/>
  <c r="H12" i="1" s="1"/>
  <c r="D11" i="1"/>
  <c r="C11" i="1"/>
  <c r="H11" i="1" s="1"/>
  <c r="D10" i="1"/>
  <c r="C10" i="1"/>
  <c r="H10" i="1" s="1"/>
  <c r="G9" i="1"/>
  <c r="D9" i="1"/>
  <c r="C9" i="1"/>
  <c r="H9" i="1" s="1"/>
  <c r="G8" i="1"/>
  <c r="D8" i="1"/>
  <c r="C8" i="1"/>
  <c r="H8" i="1" s="1"/>
  <c r="D7" i="1"/>
  <c r="C7" i="1"/>
  <c r="H7" i="1" s="1"/>
  <c r="D6" i="1"/>
  <c r="C6" i="1"/>
  <c r="H6" i="1" s="1"/>
  <c r="G5" i="1"/>
  <c r="D5" i="1"/>
  <c r="C5" i="1"/>
  <c r="H5" i="1" s="1"/>
  <c r="G4" i="1"/>
  <c r="D4" i="1"/>
  <c r="C4" i="1"/>
  <c r="H4" i="1" s="1"/>
  <c r="H647" i="1" l="1"/>
  <c r="H649" i="1"/>
  <c r="E323" i="9"/>
  <c r="B323" i="9" s="1"/>
  <c r="E37" i="9"/>
  <c r="B37" i="9" s="1"/>
  <c r="G843" i="1"/>
  <c r="H421" i="1"/>
  <c r="D421" i="1"/>
  <c r="G421" i="1" s="1"/>
  <c r="E648" i="4"/>
  <c r="D642" i="1" s="1"/>
  <c r="H636" i="1"/>
  <c r="H635" i="1"/>
  <c r="C1680" i="1"/>
  <c r="H1680" i="1" s="1"/>
  <c r="G1582" i="1"/>
  <c r="H1582" i="1"/>
  <c r="C1584" i="1"/>
  <c r="H1584" i="1" s="1"/>
  <c r="G1605" i="1"/>
  <c r="H1601" i="1"/>
  <c r="G1601" i="1"/>
  <c r="H737" i="1"/>
  <c r="H729" i="1"/>
  <c r="F236" i="9"/>
  <c r="B236" i="9" s="1"/>
  <c r="H676" i="1"/>
  <c r="E296" i="9"/>
  <c r="B296" i="9" s="1"/>
  <c r="H195" i="1"/>
  <c r="F244" i="9"/>
  <c r="B244" i="9" s="1"/>
  <c r="H423" i="1"/>
  <c r="H414" i="1"/>
  <c r="E294" i="9"/>
  <c r="B294" i="9" s="1"/>
  <c r="F647" i="4"/>
  <c r="H389" i="1"/>
  <c r="H388" i="1"/>
  <c r="H376" i="1"/>
  <c r="F379" i="4"/>
  <c r="H422" i="1"/>
  <c r="H641" i="1"/>
  <c r="E82" i="9"/>
  <c r="B82" i="9" s="1"/>
  <c r="H197" i="1"/>
  <c r="H194" i="1"/>
  <c r="E56" i="9"/>
  <c r="B56" i="9" s="1"/>
  <c r="H190" i="1"/>
  <c r="F240" i="9"/>
  <c r="B240" i="9" s="1"/>
  <c r="H183" i="1"/>
  <c r="E52" i="9"/>
  <c r="B52" i="9" s="1"/>
  <c r="F239" i="9"/>
  <c r="B239" i="9" s="1"/>
  <c r="E51" i="9"/>
  <c r="B51" i="9" s="1"/>
  <c r="D174" i="1"/>
  <c r="G174" i="1" s="1"/>
  <c r="H180" i="1"/>
  <c r="H175" i="1"/>
  <c r="H171" i="1"/>
  <c r="H170" i="1"/>
  <c r="H168" i="1"/>
  <c r="H167" i="1"/>
  <c r="H165" i="1"/>
  <c r="H161" i="1"/>
  <c r="H163" i="1"/>
  <c r="H162" i="1"/>
  <c r="H155" i="1"/>
  <c r="E48" i="9"/>
  <c r="B48" i="9" s="1"/>
  <c r="B237" i="9"/>
  <c r="H153" i="1"/>
  <c r="H151" i="1"/>
  <c r="H150" i="1"/>
  <c r="H130" i="1"/>
  <c r="D131" i="1"/>
  <c r="G131" i="1" s="1"/>
  <c r="H125" i="1"/>
  <c r="E125" i="4"/>
  <c r="D121" i="1" s="1"/>
  <c r="H123" i="1"/>
  <c r="H122" i="1"/>
  <c r="H108" i="1"/>
  <c r="H64" i="1"/>
  <c r="H66" i="1"/>
  <c r="E35" i="9"/>
  <c r="B35" i="9" s="1"/>
  <c r="H65" i="1"/>
  <c r="E49" i="4"/>
  <c r="D45" i="1" s="1"/>
  <c r="E307" i="9"/>
  <c r="B307" i="9" s="1"/>
  <c r="E31" i="9"/>
  <c r="B31" i="9" s="1"/>
  <c r="E311" i="9"/>
  <c r="B311" i="9" s="1"/>
  <c r="E328" i="9"/>
  <c r="B328" i="9" s="1"/>
  <c r="G7" i="1"/>
  <c r="G11" i="1"/>
  <c r="G15" i="1"/>
  <c r="G19" i="1"/>
  <c r="G23" i="1"/>
  <c r="G27" i="1"/>
  <c r="G31" i="1"/>
  <c r="G35" i="1"/>
  <c r="G39" i="1"/>
  <c r="G43" i="1"/>
  <c r="G47" i="1"/>
  <c r="G51" i="1"/>
  <c r="G55" i="1"/>
  <c r="G59" i="1"/>
  <c r="G63" i="1"/>
  <c r="G67" i="1"/>
  <c r="G71" i="1"/>
  <c r="G75" i="1"/>
  <c r="G82" i="1"/>
  <c r="G86" i="1"/>
  <c r="G90" i="1"/>
  <c r="G94" i="1"/>
  <c r="G98" i="1"/>
  <c r="G106" i="1"/>
  <c r="G110" i="1"/>
  <c r="G114" i="1"/>
  <c r="G118" i="1"/>
  <c r="G122" i="1"/>
  <c r="G126" i="1"/>
  <c r="G130" i="1"/>
  <c r="G134" i="1"/>
  <c r="G138" i="1"/>
  <c r="G142" i="1"/>
  <c r="G146" i="1"/>
  <c r="G153" i="1"/>
  <c r="G157" i="1"/>
  <c r="G164" i="1"/>
  <c r="G168" i="1"/>
  <c r="G172" i="1"/>
  <c r="G176" i="1"/>
  <c r="G180" i="1"/>
  <c r="G184" i="1"/>
  <c r="G188" i="1"/>
  <c r="G192" i="1"/>
  <c r="G196" i="1"/>
  <c r="H200" i="1"/>
  <c r="G200" i="1"/>
  <c r="H202" i="1"/>
  <c r="G202" i="1"/>
  <c r="H204" i="1"/>
  <c r="G204" i="1"/>
  <c r="H206" i="1"/>
  <c r="G206" i="1"/>
  <c r="H208" i="1"/>
  <c r="G208" i="1"/>
  <c r="H210" i="1"/>
  <c r="G210" i="1"/>
  <c r="H212" i="1"/>
  <c r="G212" i="1"/>
  <c r="H214" i="1"/>
  <c r="G214" i="1"/>
  <c r="H216" i="1"/>
  <c r="G216" i="1"/>
  <c r="H218" i="1"/>
  <c r="G218" i="1"/>
  <c r="H220" i="1"/>
  <c r="G220" i="1"/>
  <c r="H222" i="1"/>
  <c r="G222" i="1"/>
  <c r="H224" i="1"/>
  <c r="G224" i="1"/>
  <c r="H228" i="1"/>
  <c r="G228" i="1"/>
  <c r="H230" i="1"/>
  <c r="G230" i="1"/>
  <c r="H232" i="1"/>
  <c r="G232" i="1"/>
  <c r="H234" i="1"/>
  <c r="G234" i="1"/>
  <c r="H236" i="1"/>
  <c r="G236" i="1"/>
  <c r="H238" i="1"/>
  <c r="G238" i="1"/>
  <c r="H240" i="1"/>
  <c r="G240" i="1"/>
  <c r="H242" i="1"/>
  <c r="G242" i="1"/>
  <c r="H244" i="1"/>
  <c r="G244" i="1"/>
  <c r="H246" i="1"/>
  <c r="G246" i="1"/>
  <c r="H248" i="1"/>
  <c r="G248" i="1"/>
  <c r="H250" i="1"/>
  <c r="G250" i="1"/>
  <c r="H252" i="1"/>
  <c r="G252" i="1"/>
  <c r="H254" i="1"/>
  <c r="G254" i="1"/>
  <c r="H256" i="1"/>
  <c r="G256" i="1"/>
  <c r="H298" i="1"/>
  <c r="G298" i="1"/>
  <c r="H300" i="1"/>
  <c r="G300" i="1"/>
  <c r="H302" i="1"/>
  <c r="G302" i="1"/>
  <c r="G6" i="1"/>
  <c r="G10" i="1"/>
  <c r="G14" i="1"/>
  <c r="G18" i="1"/>
  <c r="G22" i="1"/>
  <c r="G26" i="1"/>
  <c r="G30" i="1"/>
  <c r="G34" i="1"/>
  <c r="G38" i="1"/>
  <c r="G42" i="1"/>
  <c r="G46" i="1"/>
  <c r="G50" i="1"/>
  <c r="G54" i="1"/>
  <c r="G58" i="1"/>
  <c r="G62" i="1"/>
  <c r="G66" i="1"/>
  <c r="G70" i="1"/>
  <c r="G74" i="1"/>
  <c r="G81" i="1"/>
  <c r="G85" i="1"/>
  <c r="G89" i="1"/>
  <c r="G93" i="1"/>
  <c r="G97" i="1"/>
  <c r="G101" i="1"/>
  <c r="G105" i="1"/>
  <c r="G109" i="1"/>
  <c r="G113" i="1"/>
  <c r="G117" i="1"/>
  <c r="G125" i="1"/>
  <c r="G129" i="1"/>
  <c r="G133" i="1"/>
  <c r="G137" i="1"/>
  <c r="G141" i="1"/>
  <c r="G145" i="1"/>
  <c r="G152" i="1"/>
  <c r="G156" i="1"/>
  <c r="G163" i="1"/>
  <c r="G167" i="1"/>
  <c r="G171" i="1"/>
  <c r="G175" i="1"/>
  <c r="G179" i="1"/>
  <c r="G183" i="1"/>
  <c r="G187" i="1"/>
  <c r="G191" i="1"/>
  <c r="G195" i="1"/>
  <c r="H259" i="1"/>
  <c r="G259" i="1"/>
  <c r="H261" i="1"/>
  <c r="G261" i="1"/>
  <c r="H263" i="1"/>
  <c r="G263" i="1"/>
  <c r="H265" i="1"/>
  <c r="G265" i="1"/>
  <c r="H267" i="1"/>
  <c r="G267" i="1"/>
  <c r="H271" i="1"/>
  <c r="G271" i="1"/>
  <c r="H273" i="1"/>
  <c r="G273" i="1"/>
  <c r="H275" i="1"/>
  <c r="G275" i="1"/>
  <c r="H277" i="1"/>
  <c r="G277" i="1"/>
  <c r="H279" i="1"/>
  <c r="G279" i="1"/>
  <c r="H281" i="1"/>
  <c r="G281" i="1"/>
  <c r="H283" i="1"/>
  <c r="G283" i="1"/>
  <c r="H285" i="1"/>
  <c r="G285" i="1"/>
  <c r="H287" i="1"/>
  <c r="G287" i="1"/>
  <c r="H289" i="1"/>
  <c r="G289" i="1"/>
  <c r="H291" i="1"/>
  <c r="G291" i="1"/>
  <c r="H293" i="1"/>
  <c r="G293" i="1"/>
  <c r="H199" i="1"/>
  <c r="G199" i="1"/>
  <c r="H201" i="1"/>
  <c r="G201" i="1"/>
  <c r="H203" i="1"/>
  <c r="G203" i="1"/>
  <c r="H205" i="1"/>
  <c r="G205" i="1"/>
  <c r="H207" i="1"/>
  <c r="G207" i="1"/>
  <c r="H209" i="1"/>
  <c r="G209" i="1"/>
  <c r="H211" i="1"/>
  <c r="G211" i="1"/>
  <c r="H213" i="1"/>
  <c r="G213" i="1"/>
  <c r="H215" i="1"/>
  <c r="G215" i="1"/>
  <c r="H217" i="1"/>
  <c r="G217" i="1"/>
  <c r="H219" i="1"/>
  <c r="G219" i="1"/>
  <c r="H221" i="1"/>
  <c r="G221"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99" i="1"/>
  <c r="G299" i="1"/>
  <c r="H301" i="1"/>
  <c r="G301"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H501" i="1"/>
  <c r="G501" i="1"/>
  <c r="G406" i="1"/>
  <c r="G410" i="1"/>
  <c r="G416" i="1"/>
  <c r="G427" i="1"/>
  <c r="G431" i="1"/>
  <c r="G435" i="1"/>
  <c r="G439" i="1"/>
  <c r="G443" i="1"/>
  <c r="G447" i="1"/>
  <c r="G451" i="1"/>
  <c r="G455" i="1"/>
  <c r="G459" i="1"/>
  <c r="G462" i="1"/>
  <c r="G466" i="1"/>
  <c r="G470" i="1"/>
  <c r="G474" i="1"/>
  <c r="H579" i="1"/>
  <c r="G579" i="1"/>
  <c r="H581" i="1"/>
  <c r="G581" i="1"/>
  <c r="H583" i="1"/>
  <c r="G583" i="1"/>
  <c r="H585" i="1"/>
  <c r="G585" i="1"/>
  <c r="H587" i="1"/>
  <c r="G587" i="1"/>
  <c r="H589" i="1"/>
  <c r="G589" i="1"/>
  <c r="G405" i="1"/>
  <c r="G409" i="1"/>
  <c r="G415" i="1"/>
  <c r="G423" i="1"/>
  <c r="G426" i="1"/>
  <c r="G430" i="1"/>
  <c r="G434" i="1"/>
  <c r="G438" i="1"/>
  <c r="G442" i="1"/>
  <c r="G446" i="1"/>
  <c r="G450" i="1"/>
  <c r="G454" i="1"/>
  <c r="G458" i="1"/>
  <c r="G461" i="1"/>
  <c r="G465" i="1"/>
  <c r="G469" i="1"/>
  <c r="G473" i="1"/>
  <c r="H478" i="1"/>
  <c r="G478"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8" i="1"/>
  <c r="G518" i="1"/>
  <c r="H520" i="1"/>
  <c r="G520" i="1"/>
  <c r="H522" i="1"/>
  <c r="G522" i="1"/>
  <c r="H524" i="1"/>
  <c r="G524" i="1"/>
  <c r="H526" i="1"/>
  <c r="G526" i="1"/>
  <c r="H528" i="1"/>
  <c r="G528"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67" i="1"/>
  <c r="G567" i="1"/>
  <c r="H569" i="1"/>
  <c r="G569" i="1"/>
  <c r="H571" i="1"/>
  <c r="G571" i="1"/>
  <c r="H573" i="1"/>
  <c r="G573" i="1"/>
  <c r="H575" i="1"/>
  <c r="G575" i="1"/>
  <c r="H577" i="1"/>
  <c r="G577" i="1"/>
  <c r="H592" i="1"/>
  <c r="G592" i="1"/>
  <c r="H594" i="1"/>
  <c r="G594" i="1"/>
  <c r="H596" i="1"/>
  <c r="G596" i="1"/>
  <c r="H580" i="1"/>
  <c r="G580" i="1"/>
  <c r="H582" i="1"/>
  <c r="G582" i="1"/>
  <c r="H584" i="1"/>
  <c r="G584" i="1"/>
  <c r="H586" i="1"/>
  <c r="G586" i="1"/>
  <c r="H588" i="1"/>
  <c r="G588" i="1"/>
  <c r="H590" i="1"/>
  <c r="G590" i="1"/>
  <c r="H477" i="1"/>
  <c r="G477" i="1"/>
  <c r="H479" i="1"/>
  <c r="G479" i="1"/>
  <c r="H481" i="1"/>
  <c r="G481" i="1"/>
  <c r="H483" i="1"/>
  <c r="G483" i="1"/>
  <c r="H485" i="1"/>
  <c r="G485" i="1"/>
  <c r="H487" i="1"/>
  <c r="G487" i="1"/>
  <c r="H489" i="1"/>
  <c r="G489" i="1"/>
  <c r="H491" i="1"/>
  <c r="G491" i="1"/>
  <c r="H493" i="1"/>
  <c r="G493" i="1"/>
  <c r="H495" i="1"/>
  <c r="G495" i="1"/>
  <c r="H497" i="1"/>
  <c r="G497" i="1"/>
  <c r="H499" i="1"/>
  <c r="G499" i="1"/>
  <c r="H503" i="1"/>
  <c r="G503" i="1"/>
  <c r="H505" i="1"/>
  <c r="G505" i="1"/>
  <c r="H507" i="1"/>
  <c r="G507" i="1"/>
  <c r="H509" i="1"/>
  <c r="G509" i="1"/>
  <c r="H511" i="1"/>
  <c r="G511" i="1"/>
  <c r="H513" i="1"/>
  <c r="G513" i="1"/>
  <c r="H515" i="1"/>
  <c r="G515" i="1"/>
  <c r="H517" i="1"/>
  <c r="G517" i="1"/>
  <c r="H519" i="1"/>
  <c r="G519" i="1"/>
  <c r="H521" i="1"/>
  <c r="G521" i="1"/>
  <c r="H523" i="1"/>
  <c r="G523" i="1"/>
  <c r="H525" i="1"/>
  <c r="G525" i="1"/>
  <c r="H527" i="1"/>
  <c r="G527"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4" i="1"/>
  <c r="G574" i="1"/>
  <c r="H576" i="1"/>
  <c r="G576" i="1"/>
  <c r="H593" i="1"/>
  <c r="G593" i="1"/>
  <c r="H595" i="1"/>
  <c r="G595"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H809" i="1"/>
  <c r="H813" i="1"/>
  <c r="H817" i="1"/>
  <c r="H821" i="1"/>
  <c r="H825" i="1"/>
  <c r="H829" i="1"/>
  <c r="H833" i="1"/>
  <c r="H837" i="1"/>
  <c r="H841"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0" i="1"/>
  <c r="G922" i="1"/>
  <c r="G924" i="1"/>
  <c r="G926" i="1"/>
  <c r="G928" i="1"/>
  <c r="G930" i="1"/>
  <c r="G932" i="1"/>
  <c r="G934" i="1"/>
  <c r="G936" i="1"/>
  <c r="G938" i="1"/>
  <c r="H810" i="1"/>
  <c r="G812" i="1"/>
  <c r="H814" i="1"/>
  <c r="G816" i="1"/>
  <c r="H818" i="1"/>
  <c r="G820" i="1"/>
  <c r="H822" i="1"/>
  <c r="G824" i="1"/>
  <c r="H826" i="1"/>
  <c r="G828" i="1"/>
  <c r="H830" i="1"/>
  <c r="G832" i="1"/>
  <c r="H834" i="1"/>
  <c r="G836" i="1"/>
  <c r="H838" i="1"/>
  <c r="G840" i="1"/>
  <c r="H842" i="1"/>
  <c r="G844" i="1"/>
  <c r="G848" i="1"/>
  <c r="G852" i="1"/>
  <c r="G856" i="1"/>
  <c r="G860" i="1"/>
  <c r="G864" i="1"/>
  <c r="G868" i="1"/>
  <c r="G872" i="1"/>
  <c r="G876" i="1"/>
  <c r="G880" i="1"/>
  <c r="G884" i="1"/>
  <c r="G888" i="1"/>
  <c r="G892" i="1"/>
  <c r="G896" i="1"/>
  <c r="G900" i="1"/>
  <c r="G904" i="1"/>
  <c r="G908" i="1"/>
  <c r="G912" i="1"/>
  <c r="G916" i="1"/>
  <c r="G919" i="1"/>
  <c r="G921" i="1"/>
  <c r="G923" i="1"/>
  <c r="G925" i="1"/>
  <c r="G927" i="1"/>
  <c r="G929" i="1"/>
  <c r="G931" i="1"/>
  <c r="G933" i="1"/>
  <c r="G935" i="1"/>
  <c r="G937" i="1"/>
  <c r="G939" i="1"/>
  <c r="G972"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973" i="1"/>
  <c r="H1013" i="1"/>
  <c r="G1013" i="1"/>
  <c r="H1015" i="1"/>
  <c r="G1015" i="1"/>
  <c r="G970" i="1"/>
  <c r="G974"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4" i="1"/>
  <c r="G1014" i="1"/>
  <c r="H1016" i="1"/>
  <c r="G1016" i="1"/>
  <c r="H1018" i="1"/>
  <c r="G1018" i="1"/>
  <c r="G1126" i="1"/>
  <c r="H1126" i="1"/>
  <c r="G1128" i="1"/>
  <c r="H1128" i="1"/>
  <c r="G1130" i="1"/>
  <c r="H1130" i="1"/>
  <c r="G1132" i="1"/>
  <c r="H1132" i="1"/>
  <c r="G1134" i="1"/>
  <c r="H1134" i="1"/>
  <c r="G1136" i="1"/>
  <c r="H1136" i="1"/>
  <c r="G1138" i="1"/>
  <c r="H1138" i="1"/>
  <c r="G1142" i="1"/>
  <c r="H1142" i="1"/>
  <c r="G1144" i="1"/>
  <c r="H1144" i="1"/>
  <c r="G1146" i="1"/>
  <c r="H1146" i="1"/>
  <c r="G1148" i="1"/>
  <c r="H1148" i="1"/>
  <c r="G1150" i="1"/>
  <c r="H1150" i="1"/>
  <c r="G1154" i="1"/>
  <c r="H1154" i="1"/>
  <c r="G1156" i="1"/>
  <c r="H1156" i="1"/>
  <c r="G1158" i="1"/>
  <c r="H1158" i="1"/>
  <c r="G1160" i="1"/>
  <c r="H1160" i="1"/>
  <c r="G1162" i="1"/>
  <c r="H1162" i="1"/>
  <c r="G1164" i="1"/>
  <c r="H1164" i="1"/>
  <c r="G1166" i="1"/>
  <c r="H1166" i="1"/>
  <c r="G1168" i="1"/>
  <c r="H1168" i="1"/>
  <c r="G1170" i="1"/>
  <c r="H1170" i="1"/>
  <c r="G1172" i="1"/>
  <c r="H1172" i="1"/>
  <c r="G1174" i="1"/>
  <c r="H1174" i="1"/>
  <c r="G1176" i="1"/>
  <c r="H1176" i="1"/>
  <c r="G1178" i="1"/>
  <c r="H1178" i="1"/>
  <c r="G1182" i="1"/>
  <c r="H1182" i="1"/>
  <c r="G1184" i="1"/>
  <c r="H1184" i="1"/>
  <c r="G1186" i="1"/>
  <c r="H1186" i="1"/>
  <c r="G1188" i="1"/>
  <c r="H1188" i="1"/>
  <c r="G1190" i="1"/>
  <c r="H1190" i="1"/>
  <c r="G1192" i="1"/>
  <c r="H1192" i="1"/>
  <c r="G1194" i="1"/>
  <c r="H1194" i="1"/>
  <c r="G1196" i="1"/>
  <c r="H1196" i="1"/>
  <c r="G1198" i="1"/>
  <c r="H1198" i="1"/>
  <c r="G1200" i="1"/>
  <c r="H1200" i="1"/>
  <c r="G1202" i="1"/>
  <c r="H1202" i="1"/>
  <c r="G1204" i="1"/>
  <c r="H1204" i="1"/>
  <c r="G1206" i="1"/>
  <c r="H1206" i="1"/>
  <c r="G1208" i="1"/>
  <c r="H1208" i="1"/>
  <c r="G1210" i="1"/>
  <c r="H1210" i="1"/>
  <c r="G1212" i="1"/>
  <c r="H1212" i="1"/>
  <c r="G1214" i="1"/>
  <c r="H1214" i="1"/>
  <c r="G1216" i="1"/>
  <c r="H1216" i="1"/>
  <c r="G1218" i="1"/>
  <c r="H1218" i="1"/>
  <c r="G1220" i="1"/>
  <c r="H1220" i="1"/>
  <c r="G1222" i="1"/>
  <c r="H1222" i="1"/>
  <c r="G1224" i="1"/>
  <c r="H1224" i="1"/>
  <c r="G1226" i="1"/>
  <c r="H1226" i="1"/>
  <c r="G1228" i="1"/>
  <c r="H1228" i="1"/>
  <c r="G1230" i="1"/>
  <c r="H1230" i="1"/>
  <c r="G1232" i="1"/>
  <c r="H1232" i="1"/>
  <c r="G1234" i="1"/>
  <c r="H1234" i="1"/>
  <c r="G1236" i="1"/>
  <c r="H1236" i="1"/>
  <c r="G1238" i="1"/>
  <c r="H1238" i="1"/>
  <c r="G1240" i="1"/>
  <c r="H1240" i="1"/>
  <c r="G1242" i="1"/>
  <c r="H1242" i="1"/>
  <c r="G1244" i="1"/>
  <c r="H1244" i="1"/>
  <c r="G1246" i="1"/>
  <c r="H1246" i="1"/>
  <c r="G1248" i="1"/>
  <c r="H1248" i="1"/>
  <c r="G1250" i="1"/>
  <c r="H1250" i="1"/>
  <c r="G1252" i="1"/>
  <c r="H1252" i="1"/>
  <c r="G1256" i="1"/>
  <c r="H1256"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H1125" i="1"/>
  <c r="G1127" i="1"/>
  <c r="H1127" i="1"/>
  <c r="G1129" i="1"/>
  <c r="H1129" i="1"/>
  <c r="G1131" i="1"/>
  <c r="H1131" i="1"/>
  <c r="G1133" i="1"/>
  <c r="H1133" i="1"/>
  <c r="G1135" i="1"/>
  <c r="H1135" i="1"/>
  <c r="G1137" i="1"/>
  <c r="H1137" i="1"/>
  <c r="G1139" i="1"/>
  <c r="H1139" i="1"/>
  <c r="G1141" i="1"/>
  <c r="H1141" i="1"/>
  <c r="G1143" i="1"/>
  <c r="H1143" i="1"/>
  <c r="G1145" i="1"/>
  <c r="H1145" i="1"/>
  <c r="G1147" i="1"/>
  <c r="H1147" i="1"/>
  <c r="G1149" i="1"/>
  <c r="H1149" i="1"/>
  <c r="G1151" i="1"/>
  <c r="H1151" i="1"/>
  <c r="G1153" i="1"/>
  <c r="H1153" i="1"/>
  <c r="G1155" i="1"/>
  <c r="H1155" i="1"/>
  <c r="G1157" i="1"/>
  <c r="H1157" i="1"/>
  <c r="G1159" i="1"/>
  <c r="H1159" i="1"/>
  <c r="G1161" i="1"/>
  <c r="H1161" i="1"/>
  <c r="G1163" i="1"/>
  <c r="H1163" i="1"/>
  <c r="G1165" i="1"/>
  <c r="H1165" i="1"/>
  <c r="G1167" i="1"/>
  <c r="H1167" i="1"/>
  <c r="G1169" i="1"/>
  <c r="H1169" i="1"/>
  <c r="G1171" i="1"/>
  <c r="H1171" i="1"/>
  <c r="G1173" i="1"/>
  <c r="H1173" i="1"/>
  <c r="G1175" i="1"/>
  <c r="H1175" i="1"/>
  <c r="G1177" i="1"/>
  <c r="H1177" i="1"/>
  <c r="G1181" i="1"/>
  <c r="H1181" i="1"/>
  <c r="G1183" i="1"/>
  <c r="H1183" i="1"/>
  <c r="G1185" i="1"/>
  <c r="H1185" i="1"/>
  <c r="G1187" i="1"/>
  <c r="H1187" i="1"/>
  <c r="G1189" i="1"/>
  <c r="H1189" i="1"/>
  <c r="G1191" i="1"/>
  <c r="H1191" i="1"/>
  <c r="G1193" i="1"/>
  <c r="H1193" i="1"/>
  <c r="G1195" i="1"/>
  <c r="H1195" i="1"/>
  <c r="G1197" i="1"/>
  <c r="H1197" i="1"/>
  <c r="G1199" i="1"/>
  <c r="H1199" i="1"/>
  <c r="G1201" i="1"/>
  <c r="H1201" i="1"/>
  <c r="G1203" i="1"/>
  <c r="H1203" i="1"/>
  <c r="G1205" i="1"/>
  <c r="H1205" i="1"/>
  <c r="G1207" i="1"/>
  <c r="H1207" i="1"/>
  <c r="G1209" i="1"/>
  <c r="H1209" i="1"/>
  <c r="G1211" i="1"/>
  <c r="H1211" i="1"/>
  <c r="G1213" i="1"/>
  <c r="H1213" i="1"/>
  <c r="G1215" i="1"/>
  <c r="H1215" i="1"/>
  <c r="G1217" i="1"/>
  <c r="H1217" i="1"/>
  <c r="G1219" i="1"/>
  <c r="H1219" i="1"/>
  <c r="G1221" i="1"/>
  <c r="H1221" i="1"/>
  <c r="G1223" i="1"/>
  <c r="H1223" i="1"/>
  <c r="G1225" i="1"/>
  <c r="H1225" i="1"/>
  <c r="G1227" i="1"/>
  <c r="H1227" i="1"/>
  <c r="G1229" i="1"/>
  <c r="H1229" i="1"/>
  <c r="G1231" i="1"/>
  <c r="H1231" i="1"/>
  <c r="G1233" i="1"/>
  <c r="H1233" i="1"/>
  <c r="G1235" i="1"/>
  <c r="H1235" i="1"/>
  <c r="G1237" i="1"/>
  <c r="H1237" i="1"/>
  <c r="G1239" i="1"/>
  <c r="H1239" i="1"/>
  <c r="G1241" i="1"/>
  <c r="H1241" i="1"/>
  <c r="G1243" i="1"/>
  <c r="H1243" i="1"/>
  <c r="G1245" i="1"/>
  <c r="H1245" i="1"/>
  <c r="G1247" i="1"/>
  <c r="H1247" i="1"/>
  <c r="G1249" i="1"/>
  <c r="H1249" i="1"/>
  <c r="G1251" i="1"/>
  <c r="H1251" i="1"/>
  <c r="G1253" i="1"/>
  <c r="H1253" i="1"/>
  <c r="G1255" i="1"/>
  <c r="H1255" i="1"/>
  <c r="H1257" i="1"/>
  <c r="H1259" i="1"/>
  <c r="H1260" i="1"/>
  <c r="H1261" i="1"/>
  <c r="H1263" i="1"/>
  <c r="G1265" i="1"/>
  <c r="H1267" i="1"/>
  <c r="G1269" i="1"/>
  <c r="H1271" i="1"/>
  <c r="G1273" i="1"/>
  <c r="H1275" i="1"/>
  <c r="H1279" i="1"/>
  <c r="G1281" i="1"/>
  <c r="H1286" i="1"/>
  <c r="G1286" i="1"/>
  <c r="G1287" i="1"/>
  <c r="H1295" i="1"/>
  <c r="G1297" i="1"/>
  <c r="H1302" i="1"/>
  <c r="G1302" i="1"/>
  <c r="G1303" i="1"/>
  <c r="H1311" i="1"/>
  <c r="H1282" i="1"/>
  <c r="G1282" i="1"/>
  <c r="H1298" i="1"/>
  <c r="G1298" i="1"/>
  <c r="H1314" i="1"/>
  <c r="G1314" i="1"/>
  <c r="H1319" i="1"/>
  <c r="G1319" i="1"/>
  <c r="H1322" i="1"/>
  <c r="G1322" i="1"/>
  <c r="H1327" i="1"/>
  <c r="G1327" i="1"/>
  <c r="H1330" i="1"/>
  <c r="G1330" i="1"/>
  <c r="H1335" i="1"/>
  <c r="G1335" i="1"/>
  <c r="H1338" i="1"/>
  <c r="G1338" i="1"/>
  <c r="H1343" i="1"/>
  <c r="G1343" i="1"/>
  <c r="H1346" i="1"/>
  <c r="G1346" i="1"/>
  <c r="H1351" i="1"/>
  <c r="G1351" i="1"/>
  <c r="H1354" i="1"/>
  <c r="G1354" i="1"/>
  <c r="H1359" i="1"/>
  <c r="G1359" i="1"/>
  <c r="H1362" i="1"/>
  <c r="G1362" i="1"/>
  <c r="H1367" i="1"/>
  <c r="G1367" i="1"/>
  <c r="H1370" i="1"/>
  <c r="G1370" i="1"/>
  <c r="H1375" i="1"/>
  <c r="G1375" i="1"/>
  <c r="H1378" i="1"/>
  <c r="G1378" i="1"/>
  <c r="H1383" i="1"/>
  <c r="G1383" i="1"/>
  <c r="H1294" i="1"/>
  <c r="G1294" i="1"/>
  <c r="H1310" i="1"/>
  <c r="G1310" i="1"/>
  <c r="G1262" i="1"/>
  <c r="H1264" i="1"/>
  <c r="G1266" i="1"/>
  <c r="H1268" i="1"/>
  <c r="G1270" i="1"/>
  <c r="H1272" i="1"/>
  <c r="G1274" i="1"/>
  <c r="H1276" i="1"/>
  <c r="G1278" i="1"/>
  <c r="H1283" i="1"/>
  <c r="G1285" i="1"/>
  <c r="H1290" i="1"/>
  <c r="G1290" i="1"/>
  <c r="G1291" i="1"/>
  <c r="H1299" i="1"/>
  <c r="G1301" i="1"/>
  <c r="H1306" i="1"/>
  <c r="G1306" i="1"/>
  <c r="G1307" i="1"/>
  <c r="H1315" i="1"/>
  <c r="G1315" i="1"/>
  <c r="H1318" i="1"/>
  <c r="G1318" i="1"/>
  <c r="H1323" i="1"/>
  <c r="G1323" i="1"/>
  <c r="H1326" i="1"/>
  <c r="G1326" i="1"/>
  <c r="H1331" i="1"/>
  <c r="G1331" i="1"/>
  <c r="H1334" i="1"/>
  <c r="G1334" i="1"/>
  <c r="H1339" i="1"/>
  <c r="G1339" i="1"/>
  <c r="H1342" i="1"/>
  <c r="G1342" i="1"/>
  <c r="H1347" i="1"/>
  <c r="G1347" i="1"/>
  <c r="H1350" i="1"/>
  <c r="G1350" i="1"/>
  <c r="H1355" i="1"/>
  <c r="G1355" i="1"/>
  <c r="H1358" i="1"/>
  <c r="G1358" i="1"/>
  <c r="H1363" i="1"/>
  <c r="G1363" i="1"/>
  <c r="H1366" i="1"/>
  <c r="G1366" i="1"/>
  <c r="H1371" i="1"/>
  <c r="G1371" i="1"/>
  <c r="H1374" i="1"/>
  <c r="G1374" i="1"/>
  <c r="H1379" i="1"/>
  <c r="G1379" i="1"/>
  <c r="H1382" i="1"/>
  <c r="G1382" i="1"/>
  <c r="H1387" i="1"/>
  <c r="G1387" i="1"/>
  <c r="H1280" i="1"/>
  <c r="H1284" i="1"/>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G1386" i="1"/>
  <c r="H1388" i="1"/>
  <c r="G1390" i="1"/>
  <c r="H1392" i="1"/>
  <c r="G1394" i="1"/>
  <c r="H1396" i="1"/>
  <c r="G1398" i="1"/>
  <c r="H1400" i="1"/>
  <c r="G1402" i="1"/>
  <c r="H1404" i="1"/>
  <c r="G1406" i="1"/>
  <c r="H1408" i="1"/>
  <c r="G1410" i="1"/>
  <c r="H1541" i="1"/>
  <c r="G1541" i="1"/>
  <c r="I1541" i="1" s="1"/>
  <c r="J1541" i="1"/>
  <c r="H1545" i="1"/>
  <c r="G1545" i="1"/>
  <c r="J1545" i="1"/>
  <c r="I1568" i="1"/>
  <c r="I30" i="3"/>
  <c r="D1509" i="1"/>
  <c r="G1509" i="1" s="1"/>
  <c r="H1543" i="1"/>
  <c r="G1543" i="1"/>
  <c r="J1543" i="1"/>
  <c r="G1391" i="1"/>
  <c r="G1395" i="1"/>
  <c r="G1399" i="1"/>
  <c r="G1403" i="1"/>
  <c r="G1407" i="1"/>
  <c r="I1561" i="1"/>
  <c r="I1564" i="1"/>
  <c r="I1574" i="1"/>
  <c r="I1579" i="1"/>
  <c r="J1559" i="1"/>
  <c r="J1561" i="1"/>
  <c r="J1564" i="1"/>
  <c r="J1566" i="1"/>
  <c r="J1568" i="1"/>
  <c r="J1572" i="1"/>
  <c r="J1574" i="1"/>
  <c r="J1577" i="1"/>
  <c r="J1579" i="1"/>
  <c r="H1631" i="1"/>
  <c r="G1631" i="1"/>
  <c r="H1635" i="1"/>
  <c r="G1635" i="1"/>
  <c r="F126" i="4"/>
  <c r="D125" i="4"/>
  <c r="H335" i="9"/>
  <c r="E176" i="5"/>
  <c r="D51" i="8"/>
  <c r="C1627" i="1" s="1"/>
  <c r="C1633" i="1"/>
  <c r="H1540" i="1"/>
  <c r="I1540" i="1" s="1"/>
  <c r="H1542" i="1"/>
  <c r="I1542" i="1" s="1"/>
  <c r="H1544" i="1"/>
  <c r="I1544" i="1" s="1"/>
  <c r="H1546" i="1"/>
  <c r="G1584" i="1"/>
  <c r="G1588" i="1"/>
  <c r="G1592" i="1"/>
  <c r="G1596" i="1"/>
  <c r="G1600" i="1"/>
  <c r="G1604" i="1"/>
  <c r="G1608" i="1"/>
  <c r="G1612" i="1"/>
  <c r="G1616" i="1"/>
  <c r="G1628" i="1"/>
  <c r="H1639" i="1"/>
  <c r="G1639" i="1"/>
  <c r="G1648" i="1"/>
  <c r="G1652" i="1"/>
  <c r="H1675" i="1"/>
  <c r="G1675" i="1"/>
  <c r="H1679" i="1"/>
  <c r="G1679" i="1"/>
  <c r="H1683" i="1"/>
  <c r="G1683" i="1"/>
  <c r="E7" i="4"/>
  <c r="F50" i="4"/>
  <c r="D49" i="4"/>
  <c r="E82" i="4"/>
  <c r="D78" i="1" s="1"/>
  <c r="F170" i="4"/>
  <c r="D164" i="4"/>
  <c r="F246" i="4"/>
  <c r="D230" i="4"/>
  <c r="E262" i="4"/>
  <c r="D258" i="1" s="1"/>
  <c r="H258" i="1" s="1"/>
  <c r="F274" i="4"/>
  <c r="D273" i="4"/>
  <c r="F136" i="5"/>
  <c r="D135" i="5"/>
  <c r="J1548" i="1"/>
  <c r="J1550" i="1"/>
  <c r="J1552" i="1"/>
  <c r="J1556" i="1"/>
  <c r="J1558" i="1"/>
  <c r="J1560" i="1"/>
  <c r="J1563" i="1"/>
  <c r="J1565" i="1"/>
  <c r="J1567" i="1"/>
  <c r="J1569" i="1"/>
  <c r="J1573" i="1"/>
  <c r="J1575" i="1"/>
  <c r="J1578" i="1"/>
  <c r="J1580" i="1"/>
  <c r="H1623" i="1"/>
  <c r="G1623" i="1"/>
  <c r="H1643" i="1"/>
  <c r="G1643" i="1"/>
  <c r="H1655" i="1"/>
  <c r="G1655" i="1"/>
  <c r="H1659" i="1"/>
  <c r="G1659" i="1"/>
  <c r="H1663" i="1"/>
  <c r="G1663" i="1"/>
  <c r="H1667" i="1"/>
  <c r="G1667" i="1"/>
  <c r="H1671" i="1"/>
  <c r="G1671" i="1"/>
  <c r="F8" i="4"/>
  <c r="D7" i="4"/>
  <c r="F98" i="4"/>
  <c r="D82" i="4"/>
  <c r="F134" i="4"/>
  <c r="F154" i="4"/>
  <c r="D153" i="4"/>
  <c r="E321" i="4"/>
  <c r="D316" i="1" s="1"/>
  <c r="H316" i="1" s="1"/>
  <c r="E361" i="4"/>
  <c r="F13" i="5"/>
  <c r="D12" i="5"/>
  <c r="D119" i="5"/>
  <c r="G335" i="9"/>
  <c r="F177" i="5"/>
  <c r="D176" i="5"/>
  <c r="F259" i="5"/>
  <c r="D254" i="5"/>
  <c r="D45" i="8"/>
  <c r="G1640" i="1"/>
  <c r="H1647" i="1"/>
  <c r="G1647" i="1"/>
  <c r="H1651" i="1"/>
  <c r="G1651" i="1"/>
  <c r="G1676" i="1"/>
  <c r="G1680" i="1"/>
  <c r="G1684" i="1"/>
  <c r="F112" i="4"/>
  <c r="D106" i="4"/>
  <c r="F135" i="4"/>
  <c r="D202" i="4"/>
  <c r="F262" i="4"/>
  <c r="F269" i="4"/>
  <c r="E309" i="4"/>
  <c r="D360" i="4"/>
  <c r="D373" i="4"/>
  <c r="E536" i="4"/>
  <c r="D571" i="4"/>
  <c r="F572" i="4"/>
  <c r="E597" i="4"/>
  <c r="D591" i="1" s="1"/>
  <c r="H591" i="1" s="1"/>
  <c r="D629" i="4"/>
  <c r="F630" i="4"/>
  <c r="E69" i="5"/>
  <c r="H315" i="9"/>
  <c r="H314" i="9"/>
  <c r="E147" i="5"/>
  <c r="D1152" i="1" s="1"/>
  <c r="G1152" i="1" s="1"/>
  <c r="E141" i="6"/>
  <c r="I27" i="3"/>
  <c r="D5" i="7"/>
  <c r="F426" i="4"/>
  <c r="F427" i="4"/>
  <c r="D430" i="4"/>
  <c r="D522" i="4"/>
  <c r="D536" i="4"/>
  <c r="D648" i="4"/>
  <c r="F196" i="5"/>
  <c r="F218" i="5"/>
  <c r="D273" i="5"/>
  <c r="F276" i="5"/>
  <c r="F36" i="6"/>
  <c r="D35" i="6"/>
  <c r="D141" i="6" s="1"/>
  <c r="E466" i="4"/>
  <c r="D460" i="1" s="1"/>
  <c r="G460" i="1" s="1"/>
  <c r="E584" i="4"/>
  <c r="D578" i="1" s="1"/>
  <c r="G578" i="1" s="1"/>
  <c r="G313" i="9"/>
  <c r="E313" i="9" s="1"/>
  <c r="B313" i="9" s="1"/>
  <c r="D88" i="5"/>
  <c r="F5" i="6"/>
  <c r="E35" i="6"/>
  <c r="F130" i="6"/>
  <c r="D129" i="6"/>
  <c r="E164" i="4"/>
  <c r="D160" i="1" s="1"/>
  <c r="E373" i="4"/>
  <c r="D368" i="1" s="1"/>
  <c r="G156" i="9"/>
  <c r="E156" i="9" s="1"/>
  <c r="B156" i="9" s="1"/>
  <c r="F607" i="4"/>
  <c r="G314" i="9"/>
  <c r="E314" i="9" s="1"/>
  <c r="B314" i="9" s="1"/>
  <c r="G315" i="9"/>
  <c r="E315" i="9" s="1"/>
  <c r="B315" i="9" s="1"/>
  <c r="F150" i="5"/>
  <c r="E337" i="9"/>
  <c r="B337" i="9" s="1"/>
  <c r="E338" i="9"/>
  <c r="B338" i="9" s="1"/>
  <c r="G342" i="9"/>
  <c r="E342" i="9" s="1"/>
  <c r="D44" i="8"/>
  <c r="H309" i="9"/>
  <c r="G309" i="9"/>
  <c r="E309" i="9" s="1"/>
  <c r="B309" i="9" s="1"/>
  <c r="H308" i="9"/>
  <c r="M228" i="9"/>
  <c r="G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180" i="9"/>
  <c r="H179" i="9"/>
  <c r="G179" i="9"/>
  <c r="E179" i="9" s="1"/>
  <c r="B179" i="9" s="1"/>
  <c r="G178" i="9"/>
  <c r="E178" i="9" s="1"/>
  <c r="B178" i="9" s="1"/>
  <c r="G177" i="9"/>
  <c r="E177" i="9" s="1"/>
  <c r="B177" i="9" s="1"/>
  <c r="G176" i="9"/>
  <c r="E176" i="9" s="1"/>
  <c r="B176" i="9" s="1"/>
  <c r="G175" i="9"/>
  <c r="E175" i="9" s="1"/>
  <c r="B175" i="9" s="1"/>
  <c r="G174" i="9"/>
  <c r="E174" i="9" s="1"/>
  <c r="B174" i="9" s="1"/>
  <c r="G209" i="9"/>
  <c r="E209" i="9" s="1"/>
  <c r="B209" i="9" s="1"/>
  <c r="G208" i="9"/>
  <c r="E208" i="9" s="1"/>
  <c r="B208" i="9" s="1"/>
  <c r="L207" i="9"/>
  <c r="F207" i="9" s="1"/>
  <c r="I10" i="9"/>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E79" i="9"/>
  <c r="B79" i="9" s="1"/>
  <c r="E87" i="9"/>
  <c r="B87" i="9" s="1"/>
  <c r="E115" i="9"/>
  <c r="B115" i="9" s="1"/>
  <c r="E123" i="9"/>
  <c r="B123" i="9" s="1"/>
  <c r="E131" i="9"/>
  <c r="B131" i="9" s="1"/>
  <c r="E139" i="9"/>
  <c r="B139" i="9" s="1"/>
  <c r="E147" i="9"/>
  <c r="B147" i="9" s="1"/>
  <c r="B161" i="9"/>
  <c r="E171" i="9"/>
  <c r="B171" i="9" s="1"/>
  <c r="G207" i="9"/>
  <c r="E207" i="9" s="1"/>
  <c r="G210" i="9"/>
  <c r="E210" i="9" s="1"/>
  <c r="B210" i="9" s="1"/>
  <c r="H19" i="9"/>
  <c r="E19" i="9" s="1"/>
  <c r="B19" i="9" s="1"/>
  <c r="B113" i="9"/>
  <c r="B121" i="9"/>
  <c r="B129" i="9"/>
  <c r="B137" i="9"/>
  <c r="B145" i="9"/>
  <c r="E155" i="9"/>
  <c r="B155" i="9" s="1"/>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B80" i="9"/>
  <c r="E83" i="9"/>
  <c r="B83" i="9" s="1"/>
  <c r="B88" i="9"/>
  <c r="E91" i="9"/>
  <c r="B91" i="9" s="1"/>
  <c r="E95" i="9"/>
  <c r="B95" i="9" s="1"/>
  <c r="E99" i="9"/>
  <c r="B99" i="9" s="1"/>
  <c r="E103" i="9"/>
  <c r="B103" i="9" s="1"/>
  <c r="E107" i="9"/>
  <c r="B107" i="9" s="1"/>
  <c r="E111" i="9"/>
  <c r="B111" i="9" s="1"/>
  <c r="E119" i="9"/>
  <c r="B119" i="9" s="1"/>
  <c r="E127" i="9"/>
  <c r="B127" i="9" s="1"/>
  <c r="E135" i="9"/>
  <c r="B135" i="9" s="1"/>
  <c r="E143" i="9"/>
  <c r="B143" i="9" s="1"/>
  <c r="E151" i="9"/>
  <c r="B151" i="9" s="1"/>
  <c r="E163" i="9"/>
  <c r="B163" i="9" s="1"/>
  <c r="B169" i="9"/>
  <c r="B288" i="9"/>
  <c r="B238" i="9"/>
  <c r="B248" i="9"/>
  <c r="B253" i="9"/>
  <c r="B276" i="9"/>
  <c r="B292" i="9"/>
  <c r="B242" i="9"/>
  <c r="B252" i="9"/>
  <c r="H174" i="1" l="1"/>
  <c r="E152" i="4"/>
  <c r="I18" i="3" s="1"/>
  <c r="H131" i="1"/>
  <c r="F141" i="6"/>
  <c r="H31" i="3"/>
  <c r="C1536" i="1"/>
  <c r="G347" i="9"/>
  <c r="E347" i="9" s="1"/>
  <c r="I28" i="3"/>
  <c r="D1430" i="1"/>
  <c r="F88" i="5"/>
  <c r="C1093" i="1"/>
  <c r="D535" i="4"/>
  <c r="F536" i="4"/>
  <c r="C530" i="1"/>
  <c r="E308" i="4"/>
  <c r="D304" i="1"/>
  <c r="C1621" i="1"/>
  <c r="I40" i="3"/>
  <c r="E430" i="4"/>
  <c r="E180" i="9"/>
  <c r="B180" i="9" s="1"/>
  <c r="K1480" i="9"/>
  <c r="G343" i="9"/>
  <c r="E343" i="9" s="1"/>
  <c r="B343" i="9" s="1"/>
  <c r="I39" i="3"/>
  <c r="C1620" i="1"/>
  <c r="F129" i="6"/>
  <c r="C1524" i="1"/>
  <c r="D69" i="5"/>
  <c r="D639" i="4"/>
  <c r="F430" i="4"/>
  <c r="C424" i="1"/>
  <c r="F373" i="4"/>
  <c r="C368" i="1"/>
  <c r="F119" i="5"/>
  <c r="C1124" i="1"/>
  <c r="F82" i="4"/>
  <c r="C78" i="1"/>
  <c r="F135" i="5"/>
  <c r="C1140" i="1"/>
  <c r="I24" i="3"/>
  <c r="E175" i="5"/>
  <c r="D1179" i="1" s="1"/>
  <c r="D1180" i="1"/>
  <c r="F125" i="4"/>
  <c r="C121" i="1"/>
  <c r="H578" i="1"/>
  <c r="H460" i="1"/>
  <c r="F273" i="5"/>
  <c r="C1277" i="1"/>
  <c r="F648" i="4"/>
  <c r="C642" i="1"/>
  <c r="I31" i="3"/>
  <c r="D1536" i="1"/>
  <c r="I23" i="3"/>
  <c r="E6" i="5"/>
  <c r="D1074" i="1"/>
  <c r="D418" i="4"/>
  <c r="C355" i="1"/>
  <c r="F202" i="4"/>
  <c r="C198" i="1"/>
  <c r="F176" i="5"/>
  <c r="H24" i="3"/>
  <c r="C1180" i="1"/>
  <c r="F12" i="5"/>
  <c r="D7" i="5"/>
  <c r="C1017" i="1"/>
  <c r="H24" i="9"/>
  <c r="G24" i="9"/>
  <c r="E24" i="9" s="1"/>
  <c r="F153" i="4"/>
  <c r="D152" i="4"/>
  <c r="C149" i="1"/>
  <c r="F230" i="4"/>
  <c r="C226" i="1"/>
  <c r="E6" i="4"/>
  <c r="D3" i="1"/>
  <c r="H1509" i="1"/>
  <c r="H1152" i="1"/>
  <c r="G258" i="1"/>
  <c r="B342" i="9"/>
  <c r="F273" i="4"/>
  <c r="C269" i="1"/>
  <c r="G591" i="1"/>
  <c r="F35" i="6"/>
  <c r="C1430" i="1"/>
  <c r="H28" i="3"/>
  <c r="F571" i="4"/>
  <c r="C565" i="1"/>
  <c r="F7" i="4"/>
  <c r="D6" i="4"/>
  <c r="C3" i="1"/>
  <c r="G1633" i="1"/>
  <c r="H1633" i="1"/>
  <c r="B207" i="9"/>
  <c r="F522" i="4"/>
  <c r="C516" i="1"/>
  <c r="G345" i="9"/>
  <c r="E345" i="9" s="1"/>
  <c r="H33" i="3"/>
  <c r="C1537" i="1"/>
  <c r="F629" i="4"/>
  <c r="C623" i="1"/>
  <c r="E535" i="4"/>
  <c r="D530" i="1"/>
  <c r="F106" i="4"/>
  <c r="C102" i="1"/>
  <c r="D250" i="5"/>
  <c r="F254" i="5"/>
  <c r="C1258" i="1"/>
  <c r="E335" i="9"/>
  <c r="B335" i="9" s="1"/>
  <c r="E360" i="4"/>
  <c r="D356" i="1"/>
  <c r="F164" i="4"/>
  <c r="C160" i="1"/>
  <c r="F49" i="4"/>
  <c r="C45" i="1"/>
  <c r="H1627" i="1"/>
  <c r="G1627" i="1"/>
  <c r="D417" i="4"/>
  <c r="I1543" i="1"/>
  <c r="I1545" i="1"/>
  <c r="G316" i="1"/>
  <c r="E341" i="9" l="1"/>
  <c r="D148" i="1"/>
  <c r="E299" i="4"/>
  <c r="D295" i="1" s="1"/>
  <c r="F417" i="4"/>
  <c r="C412" i="1"/>
  <c r="E418" i="4"/>
  <c r="D413" i="1" s="1"/>
  <c r="D355" i="1"/>
  <c r="F250" i="5"/>
  <c r="H25" i="3"/>
  <c r="C1254" i="1"/>
  <c r="E640" i="4"/>
  <c r="D634" i="1" s="1"/>
  <c r="D529" i="1"/>
  <c r="H17" i="3"/>
  <c r="D422" i="4"/>
  <c r="F6" i="4"/>
  <c r="D300" i="4"/>
  <c r="C2" i="1"/>
  <c r="H269" i="1"/>
  <c r="G269" i="1"/>
  <c r="D299" i="4"/>
  <c r="H18" i="3"/>
  <c r="F152" i="4"/>
  <c r="C148" i="1"/>
  <c r="H1017" i="1"/>
  <c r="G1017" i="1"/>
  <c r="H121" i="1"/>
  <c r="G121" i="1"/>
  <c r="F69" i="5"/>
  <c r="H23" i="3"/>
  <c r="C1074" i="1"/>
  <c r="E639" i="4"/>
  <c r="D633" i="1" s="1"/>
  <c r="D424" i="1"/>
  <c r="E417" i="4"/>
  <c r="D412" i="1" s="1"/>
  <c r="D303" i="1"/>
  <c r="H1093" i="1"/>
  <c r="G1093" i="1"/>
  <c r="E346" i="9"/>
  <c r="B347" i="9"/>
  <c r="H160" i="1"/>
  <c r="G160" i="1"/>
  <c r="H102" i="1"/>
  <c r="G102" i="1"/>
  <c r="H623" i="1"/>
  <c r="G623" i="1"/>
  <c r="B345" i="9"/>
  <c r="E344" i="9"/>
  <c r="I10" i="3" s="1"/>
  <c r="H1430" i="1"/>
  <c r="G1430" i="1"/>
  <c r="H9" i="3"/>
  <c r="E422" i="4"/>
  <c r="I17" i="3"/>
  <c r="D2" i="1"/>
  <c r="H226" i="1"/>
  <c r="G226" i="1"/>
  <c r="F7" i="5"/>
  <c r="D6" i="5"/>
  <c r="H22" i="3"/>
  <c r="C1012" i="1"/>
  <c r="H355" i="1"/>
  <c r="G355" i="1"/>
  <c r="H299" i="9"/>
  <c r="D1011" i="1"/>
  <c r="H642" i="1"/>
  <c r="G642" i="1"/>
  <c r="G1140" i="1"/>
  <c r="H1140" i="1"/>
  <c r="H1124" i="1"/>
  <c r="G1124" i="1"/>
  <c r="H424" i="1"/>
  <c r="G424" i="1"/>
  <c r="H1524" i="1"/>
  <c r="G1524" i="1"/>
  <c r="H530" i="1"/>
  <c r="G530" i="1"/>
  <c r="H1536" i="1"/>
  <c r="G1536" i="1"/>
  <c r="B24" i="9"/>
  <c r="D175" i="5"/>
  <c r="F360" i="4"/>
  <c r="H1621" i="1"/>
  <c r="G1621" i="1"/>
  <c r="G1258" i="1"/>
  <c r="H1258" i="1"/>
  <c r="H516" i="1"/>
  <c r="G516" i="1"/>
  <c r="H565" i="1"/>
  <c r="G565" i="1"/>
  <c r="H45" i="1"/>
  <c r="G45" i="1"/>
  <c r="H356" i="1"/>
  <c r="G356" i="1"/>
  <c r="H1537" i="1"/>
  <c r="G1537" i="1"/>
  <c r="H3" i="1"/>
  <c r="G3" i="1"/>
  <c r="H149" i="1"/>
  <c r="G149" i="1"/>
  <c r="G1180" i="1"/>
  <c r="H1180" i="1"/>
  <c r="H198" i="1"/>
  <c r="G198" i="1"/>
  <c r="F418" i="4"/>
  <c r="C413" i="1"/>
  <c r="H1277" i="1"/>
  <c r="G1277" i="1"/>
  <c r="H78" i="1"/>
  <c r="G78" i="1"/>
  <c r="H368" i="1"/>
  <c r="G368" i="1"/>
  <c r="F639" i="4"/>
  <c r="C633" i="1"/>
  <c r="H1620" i="1"/>
  <c r="G1620" i="1"/>
  <c r="H11" i="3"/>
  <c r="G304" i="1"/>
  <c r="H304" i="1"/>
  <c r="D640" i="4"/>
  <c r="F535" i="4"/>
  <c r="C529" i="1"/>
  <c r="E301" i="4" l="1"/>
  <c r="D297" i="1" s="1"/>
  <c r="E300" i="4"/>
  <c r="D296" i="1" s="1"/>
  <c r="E423" i="4"/>
  <c r="E425" i="4" s="1"/>
  <c r="D420" i="1" s="1"/>
  <c r="H529" i="1"/>
  <c r="G529" i="1"/>
  <c r="G306" i="9"/>
  <c r="E306" i="9" s="1"/>
  <c r="B306" i="9" s="1"/>
  <c r="G299" i="9"/>
  <c r="E299" i="9" s="1"/>
  <c r="F6" i="5"/>
  <c r="C1011" i="1"/>
  <c r="F640" i="4"/>
  <c r="C634" i="1"/>
  <c r="H1012" i="1"/>
  <c r="G1012" i="1"/>
  <c r="H148" i="1"/>
  <c r="G148" i="1"/>
  <c r="F422" i="4"/>
  <c r="D643" i="4"/>
  <c r="C417" i="1"/>
  <c r="E643" i="4"/>
  <c r="D417" i="1"/>
  <c r="H303" i="1"/>
  <c r="G303" i="1"/>
  <c r="H1074" i="1"/>
  <c r="G1074" i="1"/>
  <c r="H2" i="1"/>
  <c r="G2" i="1"/>
  <c r="G1254" i="1"/>
  <c r="H1254" i="1"/>
  <c r="H633" i="1"/>
  <c r="G633" i="1"/>
  <c r="K3" i="9"/>
  <c r="I9" i="3"/>
  <c r="F300" i="4"/>
  <c r="C296" i="1"/>
  <c r="H412" i="1"/>
  <c r="G412" i="1"/>
  <c r="H413" i="1"/>
  <c r="G413" i="1"/>
  <c r="N3" i="9"/>
  <c r="I11" i="3"/>
  <c r="F175" i="5"/>
  <c r="C1179" i="1"/>
  <c r="D301" i="4"/>
  <c r="F299" i="4"/>
  <c r="D423" i="4"/>
  <c r="C295" i="1"/>
  <c r="E644" i="4" l="1"/>
  <c r="H20" i="9"/>
  <c r="D418" i="1"/>
  <c r="E424" i="4"/>
  <c r="D419" i="1" s="1"/>
  <c r="H417" i="1"/>
  <c r="G417" i="1"/>
  <c r="H634" i="1"/>
  <c r="G634" i="1"/>
  <c r="B299" i="9"/>
  <c r="F301" i="4"/>
  <c r="C297" i="1"/>
  <c r="H295" i="1"/>
  <c r="G295" i="1"/>
  <c r="G1179" i="1"/>
  <c r="H1179" i="1"/>
  <c r="F643" i="4"/>
  <c r="C637" i="1"/>
  <c r="D425" i="4"/>
  <c r="F423" i="4"/>
  <c r="D644" i="4"/>
  <c r="C418" i="1"/>
  <c r="G20" i="9"/>
  <c r="H296" i="1"/>
  <c r="G296" i="1"/>
  <c r="E646" i="4"/>
  <c r="D638" i="1"/>
  <c r="H8" i="3"/>
  <c r="H1011" i="1"/>
  <c r="G1011" i="1"/>
  <c r="E645" i="4"/>
  <c r="D637" i="1"/>
  <c r="D424" i="4"/>
  <c r="E20" i="9" l="1"/>
  <c r="B20" i="9" s="1"/>
  <c r="E650" i="4"/>
  <c r="D640" i="1"/>
  <c r="H418" i="1"/>
  <c r="G418" i="1"/>
  <c r="F424" i="4"/>
  <c r="C419" i="1"/>
  <c r="F644" i="4"/>
  <c r="D646" i="4"/>
  <c r="C638" i="1"/>
  <c r="H637" i="1"/>
  <c r="G637" i="1"/>
  <c r="M3" i="9"/>
  <c r="E649" i="4"/>
  <c r="D639" i="1"/>
  <c r="F425" i="4"/>
  <c r="C420" i="1"/>
  <c r="D645" i="4"/>
  <c r="H297" i="1"/>
  <c r="G297" i="1"/>
  <c r="H333" i="9" l="1"/>
  <c r="G333" i="9"/>
  <c r="E333" i="9" s="1"/>
  <c r="D650" i="4"/>
  <c r="F646" i="4"/>
  <c r="C640" i="1"/>
  <c r="D649" i="4"/>
  <c r="F645" i="4"/>
  <c r="C639" i="1"/>
  <c r="G297" i="9"/>
  <c r="E297" i="9" s="1"/>
  <c r="B297" i="9" s="1"/>
  <c r="I19" i="3"/>
  <c r="D643" i="1"/>
  <c r="H419" i="1"/>
  <c r="G419" i="1"/>
  <c r="H420" i="1"/>
  <c r="G420" i="1"/>
  <c r="H638" i="1"/>
  <c r="G638" i="1"/>
  <c r="I20" i="3"/>
  <c r="D644" i="1"/>
  <c r="H639" i="1" l="1"/>
  <c r="G639" i="1"/>
  <c r="H7" i="3"/>
  <c r="F650" i="4"/>
  <c r="H20" i="3"/>
  <c r="C644" i="1"/>
  <c r="F649" i="4"/>
  <c r="H19" i="3"/>
  <c r="C643" i="1"/>
  <c r="B333" i="9"/>
  <c r="E298" i="9"/>
  <c r="I8" i="3" s="1"/>
  <c r="H640" i="1"/>
  <c r="G640" i="1"/>
  <c r="J3" i="9" l="1"/>
  <c r="H644" i="1"/>
  <c r="G644" i="1"/>
  <c r="H643" i="1"/>
  <c r="G643" i="1"/>
  <c r="G295" i="9" l="1"/>
  <c r="L293" i="9"/>
  <c r="F293" i="9" s="1"/>
  <c r="H295" i="9"/>
  <c r="H18" i="9"/>
  <c r="G18" i="9"/>
  <c r="J17" i="9"/>
  <c r="K8" i="9"/>
  <c r="J13" i="9"/>
  <c r="I7" i="9"/>
  <c r="K13" i="9"/>
  <c r="I8" i="9"/>
  <c r="M15" i="9"/>
  <c r="J8" i="9"/>
  <c r="I13" i="9"/>
  <c r="K9" i="9"/>
  <c r="G21" i="9"/>
  <c r="I9" i="9"/>
  <c r="L16" i="9"/>
  <c r="J10" i="9"/>
  <c r="M16" i="9"/>
  <c r="I17" i="9"/>
  <c r="I5" i="9"/>
  <c r="K11" i="9"/>
  <c r="H16" i="9"/>
  <c r="K10" i="9"/>
  <c r="G15" i="9"/>
  <c r="K5" i="9"/>
  <c r="G22" i="9"/>
  <c r="J5" i="9"/>
  <c r="I6" i="9"/>
  <c r="K12" i="9"/>
  <c r="G17" i="9"/>
  <c r="J6" i="9"/>
  <c r="I11" i="9"/>
  <c r="H17" i="9"/>
  <c r="J7" i="9"/>
  <c r="I12" i="9"/>
  <c r="K7" i="9"/>
  <c r="J12" i="9"/>
  <c r="J9" i="9"/>
  <c r="H15" i="9"/>
  <c r="L15" i="9"/>
  <c r="G16" i="9"/>
  <c r="H21" i="9"/>
  <c r="K6" i="9"/>
  <c r="J11" i="9"/>
  <c r="H22" i="9"/>
  <c r="E16" i="9" l="1"/>
  <c r="F15" i="9"/>
  <c r="E6" i="9"/>
  <c r="B6" i="9" s="1"/>
  <c r="F16" i="9"/>
  <c r="E13" i="9"/>
  <c r="B13" i="9" s="1"/>
  <c r="E18" i="9"/>
  <c r="B18" i="9" s="1"/>
  <c r="E11" i="9"/>
  <c r="B11" i="9" s="1"/>
  <c r="E17" i="9"/>
  <c r="B17" i="9" s="1"/>
  <c r="E22" i="9"/>
  <c r="B22" i="9" s="1"/>
  <c r="E21" i="9"/>
  <c r="B21" i="9" s="1"/>
  <c r="E10" i="9"/>
  <c r="B10" i="9" s="1"/>
  <c r="E8" i="9"/>
  <c r="B8" i="9" s="1"/>
  <c r="E15" i="9"/>
  <c r="E5" i="9"/>
  <c r="B293" i="9"/>
  <c r="F23" i="9"/>
  <c r="E12" i="9"/>
  <c r="B12" i="9" s="1"/>
  <c r="E9" i="9"/>
  <c r="B9" i="9" s="1"/>
  <c r="E7" i="9"/>
  <c r="B7" i="9" s="1"/>
  <c r="E295" i="9"/>
  <c r="F14" i="9" l="1"/>
  <c r="F3" i="9" s="1"/>
  <c r="B16" i="9"/>
  <c r="E14" i="9"/>
  <c r="I13" i="3" s="1"/>
  <c r="B15" i="9"/>
  <c r="B295" i="9"/>
  <c r="E23" i="9"/>
  <c r="I7" i="3" s="1"/>
  <c r="E4" i="9"/>
  <c r="B5" i="9"/>
  <c r="E3" i="9" l="1"/>
</calcChain>
</file>

<file path=xl/sharedStrings.xml><?xml version="1.0" encoding="utf-8"?>
<sst xmlns="http://schemas.openxmlformats.org/spreadsheetml/2006/main" count="4724" uniqueCount="3656">
  <si>
    <t>Obveznik:</t>
  </si>
  <si>
    <t>21342 - Osnovna škola Bilje</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</si>
  <si>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</si>
  <si>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</si>
  <si>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</si>
  <si>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</si>
  <si>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</si>
  <si>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</si>
  <si>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</si>
  <si>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</si>
  <si>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</si>
  <si>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</si>
  <si>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</si>
  <si>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</si>
  <si>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</si>
  <si>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</si>
  <si>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</si>
  <si>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</si>
  <si>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</si>
  <si>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</si>
  <si>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</si>
  <si>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</si>
  <si>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</si>
  <si>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</si>
  <si>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</si>
  <si>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</si>
  <si>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</si>
  <si>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</si>
  <si>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</si>
  <si>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</si>
  <si>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</si>
  <si>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</si>
  <si>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</si>
  <si>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</si>
  <si>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</si>
  <si>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</si>
  <si>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</si>
  <si>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</si>
  <si>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</si>
  <si>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</si>
  <si>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</si>
  <si>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</si>
  <si>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</si>
  <si>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</si>
  <si>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</si>
  <si>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</si>
  <si>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</si>
  <si>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</si>
  <si>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</si>
  <si>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</si>
  <si>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</si>
  <si>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</si>
  <si>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</si>
  <si>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</si>
  <si>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</si>
  <si>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</si>
  <si>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</si>
  <si>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</si>
  <si>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</si>
  <si>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</si>
  <si>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</si>
  <si>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</si>
  <si>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</si>
  <si>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</si>
  <si>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</si>
  <si>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</si>
  <si>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</si>
  <si>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</si>
  <si>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</si>
  <si>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</si>
  <si>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</si>
  <si>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</si>
  <si>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</si>
  <si>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</si>
  <si>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</si>
  <si>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</si>
  <si>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</si>
  <si>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</si>
  <si>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</si>
  <si>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</si>
  <si>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</si>
  <si>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</si>
  <si>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</si>
  <si>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</si>
  <si>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</si>
  <si>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</si>
  <si>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</si>
  <si>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</si>
  <si>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</si>
  <si>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</si>
  <si>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</si>
  <si>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</si>
  <si>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</si>
  <si>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</si>
  <si>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</si>
  <si>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</si>
  <si>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</si>
  <si>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</si>
  <si>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</si>
  <si>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</si>
  <si>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</si>
  <si>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</si>
  <si>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</si>
  <si>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</si>
  <si>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</si>
  <si>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</si>
  <si>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</si>
  <si>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</si>
  <si>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</si>
  <si>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</si>
  <si>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</si>
  <si>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</si>
  <si>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</si>
  <si>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</si>
  <si>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</si>
  <si>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</si>
  <si>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</si>
  <si>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</si>
  <si>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</si>
  <si>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</si>
  <si>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</si>
  <si>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</si>
  <si>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</si>
  <si>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</si>
  <si>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</si>
  <si>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</si>
  <si>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</si>
  <si>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</si>
  <si>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</si>
  <si>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</si>
  <si>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</si>
  <si>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</si>
  <si>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</si>
  <si>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</si>
  <si>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</si>
  <si>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</si>
  <si>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</si>
  <si>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</si>
  <si>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</si>
  <si>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</si>
  <si>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</si>
  <si>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</si>
  <si>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</si>
  <si>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</si>
  <si>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</si>
  <si>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</si>
  <si>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</si>
  <si>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</si>
  <si>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</si>
  <si>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</si>
  <si>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</si>
  <si>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</si>
  <si>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</si>
  <si>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</si>
  <si>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</si>
  <si>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</si>
  <si>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</si>
  <si>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</si>
  <si>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</si>
  <si>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</si>
  <si>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</si>
  <si>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</si>
  <si>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</si>
  <si>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</si>
  <si>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</si>
  <si>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</si>
  <si>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</si>
  <si>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</si>
  <si>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</si>
  <si>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</si>
  <si>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</si>
  <si>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</si>
  <si>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</si>
  <si>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</si>
  <si>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</si>
  <si>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</si>
  <si>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</si>
  <si>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</si>
  <si>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</si>
  <si>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</si>
  <si>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</si>
  <si>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</si>
  <si>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</si>
  <si>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</si>
  <si>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</si>
  <si>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</si>
  <si>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</si>
  <si>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</si>
  <si>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</si>
  <si>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</si>
  <si>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</si>
  <si>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</si>
  <si>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</si>
  <si>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</si>
  <si>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</si>
  <si>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</si>
  <si>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</si>
  <si>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</si>
  <si>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</si>
  <si>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</si>
  <si>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</si>
  <si>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</si>
  <si>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</si>
  <si>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</si>
  <si>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</si>
  <si>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</si>
  <si>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</si>
  <si>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</si>
  <si>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</si>
  <si>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</si>
  <si>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</si>
  <si>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</si>
  <si>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</si>
  <si>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</si>
  <si>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</si>
  <si>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</si>
  <si>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</si>
  <si>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</si>
  <si>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</si>
  <si>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</si>
  <si>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</si>
  <si>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</si>
  <si>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</si>
  <si>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</si>
  <si>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</si>
  <si>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</si>
  <si>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</si>
  <si>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</si>
  <si>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</si>
  <si>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</si>
  <si>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</si>
  <si>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</si>
  <si>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</si>
  <si>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</si>
  <si>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</si>
  <si>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</si>
  <si>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</si>
  <si>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</si>
  <si>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</si>
  <si>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</si>
  <si>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</si>
  <si>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</si>
  <si>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</si>
  <si>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</si>
  <si>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</si>
  <si>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</si>
  <si>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</si>
  <si>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</si>
  <si>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</si>
  <si>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</si>
  <si>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</si>
  <si>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</si>
  <si>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</si>
  <si>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</si>
  <si>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</si>
  <si>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</si>
  <si>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</si>
  <si>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</si>
  <si>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</si>
  <si>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</si>
  <si>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</si>
  <si>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</si>
  <si>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</si>
  <si>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</si>
  <si>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</si>
  <si>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</si>
  <si>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</si>
  <si>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</si>
  <si>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</si>
  <si>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</si>
  <si>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</si>
  <si>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</si>
  <si>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</si>
  <si>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</si>
  <si>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</si>
  <si>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</si>
  <si>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</si>
  <si>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</si>
  <si>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</si>
  <si>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</si>
  <si>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</si>
  <si>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</si>
  <si>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</si>
  <si>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</si>
  <si>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</si>
  <si>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</si>
  <si>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</si>
  <si>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</si>
  <si>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</si>
  <si>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</si>
  <si>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</si>
  <si>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</si>
  <si>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</si>
  <si>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</si>
  <si>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</si>
  <si>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</si>
  <si>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</si>
  <si>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</si>
  <si>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</si>
  <si>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</si>
  <si>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</si>
  <si>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</si>
  <si>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</si>
  <si>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</si>
  <si>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</si>
  <si>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</si>
  <si>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</si>
  <si>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</si>
  <si>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</si>
  <si>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</si>
  <si>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</si>
  <si>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</si>
  <si>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</si>
  <si>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</si>
  <si>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</si>
  <si>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</si>
  <si>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</si>
  <si>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</si>
  <si>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</si>
  <si>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</si>
  <si>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</si>
  <si>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</si>
  <si>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</si>
  <si>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</si>
  <si>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</si>
  <si>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</si>
  <si>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</si>
  <si>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</si>
  <si>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</si>
  <si>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</si>
  <si>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</si>
  <si>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</si>
  <si>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</si>
  <si>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</si>
  <si>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</si>
  <si>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</si>
  <si>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</si>
  <si>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</si>
  <si>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</si>
  <si>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</si>
  <si>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</si>
  <si>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</si>
  <si>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</si>
  <si>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</si>
  <si>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</si>
  <si>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</si>
  <si>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</si>
  <si>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</si>
  <si>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</si>
  <si>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</si>
  <si>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</si>
  <si>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</si>
  <si>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</si>
  <si>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</si>
  <si>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</si>
  <si>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</si>
  <si>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</si>
  <si>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</si>
  <si>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</si>
  <si>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</si>
  <si>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</si>
  <si>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</si>
  <si>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</si>
  <si>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</si>
  <si>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</si>
  <si>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</si>
  <si>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</si>
  <si>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</si>
  <si>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</si>
  <si>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</si>
  <si>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</si>
  <si>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</si>
  <si>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</si>
  <si>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</si>
  <si>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</si>
  <si>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</si>
  <si>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</si>
  <si>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</si>
  <si>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</si>
  <si>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</si>
  <si>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</si>
  <si>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</si>
  <si>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</si>
  <si>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</si>
  <si>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</si>
  <si>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</si>
  <si>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</si>
  <si>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</si>
  <si>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</si>
  <si>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</si>
  <si>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</si>
  <si>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</si>
  <si>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</si>
  <si>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</si>
  <si>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</si>
  <si>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</si>
  <si>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</si>
  <si>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</si>
  <si>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</si>
  <si>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</si>
  <si>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</si>
  <si>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</si>
  <si>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</si>
  <si>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</si>
  <si>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</si>
  <si>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</si>
  <si>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</si>
  <si>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</si>
  <si>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</si>
  <si>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</si>
  <si>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</si>
  <si>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</si>
  <si>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</si>
  <si>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</si>
  <si>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</si>
  <si>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</si>
  <si>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</si>
  <si>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</si>
  <si>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</si>
  <si>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</si>
  <si>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</si>
  <si>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</si>
  <si>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</si>
  <si>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</si>
  <si>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</si>
  <si>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</si>
  <si>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</si>
  <si>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</si>
  <si>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</si>
  <si>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</si>
  <si>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</si>
  <si>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</si>
  <si>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</si>
  <si>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</si>
  <si>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</si>
  <si>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</si>
  <si>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</si>
  <si>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</si>
  <si>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</si>
  <si>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</si>
  <si>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</si>
  <si>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</si>
  <si>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</si>
  <si>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</si>
  <si>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</si>
  <si>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</si>
  <si>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</si>
  <si>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</si>
  <si>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</si>
  <si>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</si>
  <si>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</si>
  <si>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</si>
  <si>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</si>
  <si>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</si>
  <si>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</si>
  <si>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</si>
  <si>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</si>
  <si>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</si>
  <si>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</si>
  <si>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</si>
  <si>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</si>
  <si>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</si>
  <si>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</si>
  <si>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</si>
  <si>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</si>
  <si>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</si>
  <si>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</si>
  <si>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</si>
  <si>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</si>
  <si>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</si>
  <si>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</si>
  <si>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</si>
  <si>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</si>
  <si>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</si>
  <si>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</si>
  <si>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</si>
  <si>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</si>
  <si>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</si>
  <si>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</si>
  <si>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</si>
  <si>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</si>
  <si>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</si>
  <si>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</si>
  <si>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</si>
  <si>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</si>
  <si>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</si>
  <si>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</si>
  <si>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</si>
  <si>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</si>
  <si>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</si>
  <si>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</si>
  <si>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</si>
  <si>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</si>
  <si>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</si>
  <si>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</si>
  <si>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</si>
  <si>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</si>
  <si>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</si>
  <si>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</si>
  <si>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</si>
  <si>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</si>
  <si>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</si>
  <si>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</si>
  <si>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</si>
  <si>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</si>
  <si>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</si>
  <si>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</si>
  <si>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</si>
  <si>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</si>
  <si>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</si>
  <si>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</si>
  <si>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</si>
  <si>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</si>
  <si>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</si>
  <si>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</si>
  <si>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</si>
  <si>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</si>
  <si>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</si>
  <si>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</si>
  <si>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</si>
  <si>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</si>
  <si>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</si>
  <si>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</si>
  <si>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</si>
  <si>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</si>
  <si>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</si>
  <si>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</si>
  <si>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</si>
  <si>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</si>
  <si>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</si>
  <si>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</si>
  <si>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</si>
  <si>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</si>
  <si>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</si>
  <si>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</si>
  <si>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</si>
  <si>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</si>
  <si>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</si>
  <si>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</si>
  <si>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</si>
  <si>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</si>
  <si>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</si>
  <si>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</si>
  <si>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</si>
  <si>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</si>
  <si>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</si>
  <si>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</si>
  <si>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</si>
  <si>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</si>
  <si>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</si>
  <si>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</si>
  <si>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</si>
  <si>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</si>
  <si>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</si>
  <si>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</si>
  <si>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</si>
  <si>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</si>
  <si>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</si>
  <si>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</si>
  <si>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</si>
  <si>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</si>
  <si>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</si>
  <si>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</si>
  <si>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</si>
  <si>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</si>
  <si>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</si>
  <si>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</si>
  <si>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</si>
  <si>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</si>
  <si>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</si>
  <si>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</si>
  <si>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</si>
  <si>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</si>
  <si>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</si>
  <si>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</si>
  <si>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</si>
  <si>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</si>
  <si>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</si>
  <si>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</si>
  <si>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</si>
  <si>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</si>
  <si>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</si>
  <si>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</si>
  <si>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</si>
  <si>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</si>
  <si>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</si>
  <si>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</si>
  <si>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</si>
  <si>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</si>
  <si>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</si>
  <si>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</si>
  <si>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</si>
  <si>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</si>
  <si>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</si>
  <si>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</si>
  <si>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</si>
  <si>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</si>
  <si>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</si>
  <si>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</si>
  <si>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</si>
  <si>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</si>
  <si>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</si>
  <si>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</si>
  <si>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</si>
  <si>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</si>
  <si>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</si>
  <si>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</si>
  <si>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</si>
  <si>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</si>
  <si>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</si>
  <si>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</si>
  <si>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</si>
  <si>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</si>
  <si>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</si>
  <si>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</si>
  <si>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</si>
  <si>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</si>
  <si>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</si>
  <si>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</si>
  <si>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</si>
  <si>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</si>
  <si>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</si>
  <si>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</si>
  <si>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</si>
  <si>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</si>
  <si>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</si>
  <si>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</si>
  <si>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</si>
  <si>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</si>
  <si>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</si>
  <si>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</si>
  <si>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</si>
  <si>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</si>
  <si>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</si>
  <si>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</si>
  <si>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</si>
  <si>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</si>
  <si>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</si>
  <si>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</si>
  <si>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</si>
  <si>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</si>
  <si>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</si>
  <si>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</si>
  <si>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</si>
  <si>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</si>
  <si>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</si>
  <si>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</si>
  <si>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</si>
  <si>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</si>
  <si>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</si>
  <si>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</si>
  <si>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</si>
  <si>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</si>
  <si>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</si>
  <si>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</si>
  <si>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</si>
  <si>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</si>
  <si>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</si>
  <si>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</si>
  <si>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</si>
  <si>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</si>
  <si>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</si>
  <si>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</si>
  <si>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</si>
  <si>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</si>
  <si>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</si>
  <si>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</si>
  <si>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</si>
  <si>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</si>
  <si>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</si>
  <si>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</si>
  <si>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</si>
  <si>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</si>
  <si>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</si>
  <si>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</si>
  <si>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</si>
  <si>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</si>
  <si>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</si>
  <si>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</si>
  <si>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</si>
  <si>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</si>
  <si>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</si>
  <si>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</si>
  <si>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</si>
  <si>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</si>
  <si>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</si>
  <si>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</si>
  <si>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</si>
  <si>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</si>
  <si>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</si>
  <si>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</si>
  <si>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</si>
  <si>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</si>
  <si>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</si>
  <si>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</si>
  <si>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</si>
  <si>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</si>
  <si>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</si>
  <si>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</si>
  <si>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</si>
  <si>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</si>
  <si>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</si>
  <si>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</si>
  <si>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</si>
  <si>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</si>
  <si>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</si>
  <si>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</si>
  <si>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</si>
  <si>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</si>
  <si>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</si>
  <si>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</si>
  <si>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</si>
  <si>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</si>
  <si>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</si>
  <si>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</si>
  <si>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</si>
  <si>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</si>
  <si>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</si>
  <si>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</si>
  <si>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</si>
  <si>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</si>
  <si>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</si>
  <si>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</si>
  <si>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</si>
  <si>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</si>
  <si>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</si>
  <si>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</si>
  <si>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</si>
  <si>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</si>
  <si>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</si>
  <si>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</si>
  <si>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</si>
  <si>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</si>
  <si>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</si>
  <si>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</si>
  <si>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</si>
  <si>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</si>
  <si>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</si>
  <si>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</si>
  <si>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</si>
  <si>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</si>
  <si>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</si>
  <si>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</si>
  <si>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</si>
  <si>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</si>
  <si>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</si>
  <si>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</si>
  <si>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</si>
  <si>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</si>
  <si>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</si>
  <si>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</si>
  <si>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</si>
  <si>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</si>
  <si>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</si>
  <si>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</si>
  <si>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</si>
  <si>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</si>
  <si>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</si>
  <si>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</si>
  <si>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</si>
  <si>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</si>
  <si>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</si>
  <si>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</si>
  <si>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</si>
  <si>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</si>
  <si>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</si>
  <si>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</si>
  <si>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</si>
  <si>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</si>
  <si>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</si>
  <si>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</si>
  <si>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</si>
  <si>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</si>
  <si>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</si>
  <si>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</si>
  <si>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</si>
  <si>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</si>
  <si>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</si>
  <si>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</si>
  <si>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</si>
  <si>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</si>
  <si>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</si>
  <si>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</si>
  <si>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</si>
  <si>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</si>
  <si>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</si>
  <si>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</si>
  <si>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</si>
  <si>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</si>
  <si>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</si>
  <si>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</si>
  <si>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</si>
  <si>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</si>
  <si>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</si>
  <si>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</si>
  <si>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</si>
  <si>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</si>
  <si>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</si>
  <si>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</si>
  <si>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</si>
  <si>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</si>
  <si>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</si>
  <si>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</si>
  <si>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</si>
  <si>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</si>
  <si>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</si>
  <si>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</si>
  <si>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</si>
  <si>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</si>
  <si>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</si>
  <si>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</si>
  <si>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</si>
  <si>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</si>
  <si>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</si>
  <si>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</si>
  <si>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</si>
  <si>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</si>
  <si>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</si>
  <si>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</si>
  <si>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</si>
  <si>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</si>
  <si>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</si>
  <si>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</si>
  <si>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</si>
  <si>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</si>
  <si>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</si>
  <si>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</si>
  <si>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</si>
  <si>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</si>
  <si>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</si>
  <si>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</si>
  <si>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</si>
  <si>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</si>
  <si>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</si>
  <si>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</si>
  <si>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</si>
  <si>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</si>
  <si>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</si>
  <si>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</si>
  <si>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</si>
  <si>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</si>
  <si>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</si>
  <si>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</si>
  <si>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</si>
  <si>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</si>
  <si>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</si>
  <si>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</si>
  <si>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</si>
  <si>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</si>
  <si>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</si>
  <si>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</si>
  <si>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</si>
  <si>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</si>
  <si>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</si>
  <si>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</si>
  <si>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</si>
  <si>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</si>
  <si>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</si>
  <si>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</si>
  <si>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</si>
  <si>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</si>
  <si>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</si>
  <si>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</si>
  <si>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</si>
  <si>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</si>
  <si>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</si>
  <si>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</si>
  <si>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</si>
  <si>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</si>
  <si>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</si>
  <si>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</si>
  <si>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</si>
  <si>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</si>
  <si>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</si>
  <si>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</si>
  <si>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</si>
  <si>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</si>
  <si>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</si>
  <si>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</si>
  <si>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</si>
  <si>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</si>
  <si>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</si>
  <si>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</si>
  <si>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</si>
  <si>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</si>
  <si>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</si>
  <si>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</si>
  <si>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</si>
  <si>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</si>
  <si>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</si>
  <si>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</si>
  <si>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</si>
  <si>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</si>
  <si>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</si>
  <si>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</si>
  <si>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</si>
  <si>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</si>
  <si>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</si>
  <si>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</si>
  <si>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</si>
  <si>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</si>
  <si>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</si>
  <si>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</si>
  <si>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</si>
  <si>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</si>
  <si>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</si>
  <si>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</si>
  <si>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</si>
  <si>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</si>
  <si>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</si>
  <si>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</si>
  <si>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</si>
  <si>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</si>
  <si>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</si>
  <si>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</si>
  <si>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</si>
  <si>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</si>
  <si>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</si>
  <si>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</si>
  <si>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</si>
  <si>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</si>
  <si>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</si>
  <si>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</si>
  <si>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</si>
  <si>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</si>
  <si>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</si>
  <si>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</si>
  <si>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</si>
  <si>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</si>
  <si>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</si>
  <si>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</si>
  <si>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</si>
  <si>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</si>
  <si>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</si>
  <si>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</si>
  <si>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</si>
  <si>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</si>
  <si>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</si>
  <si>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</si>
  <si>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</si>
  <si>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</si>
  <si>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</si>
  <si>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</si>
  <si>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</si>
  <si>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</si>
  <si>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</si>
  <si>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</si>
  <si>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</si>
  <si>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</si>
  <si>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</si>
  <si>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</si>
  <si>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</si>
  <si>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</si>
  <si>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</si>
  <si>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</si>
  <si>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</si>
  <si>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</si>
  <si>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</si>
  <si>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</si>
  <si>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</si>
  <si>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</si>
  <si>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</si>
  <si>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</si>
  <si>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</si>
  <si>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</si>
  <si>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</si>
  <si>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</si>
  <si>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</si>
  <si>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</si>
  <si>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</si>
  <si>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</si>
  <si>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</si>
  <si>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</si>
  <si>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</si>
  <si>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</si>
  <si>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</si>
  <si>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</si>
  <si>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</si>
  <si>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</si>
  <si>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</si>
  <si>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</si>
  <si>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</si>
  <si>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</si>
  <si>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</si>
  <si>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</si>
  <si>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</si>
  <si>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</si>
  <si>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</si>
  <si>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</si>
  <si>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</si>
  <si>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</si>
  <si>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</si>
  <si>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</si>
  <si>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</si>
  <si>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</si>
  <si>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</si>
  <si>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</si>
  <si>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</si>
  <si>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</si>
  <si>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</si>
  <si>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</si>
  <si>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</si>
  <si>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</si>
  <si>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</si>
  <si>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</si>
  <si>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</si>
  <si>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</si>
  <si>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</si>
  <si>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</si>
  <si>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</si>
  <si>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</si>
  <si>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</si>
  <si>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</si>
  <si>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</si>
  <si>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</si>
  <si>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</si>
  <si>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</si>
  <si>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</si>
  <si>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</si>
  <si>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</si>
  <si>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</si>
  <si>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</si>
  <si>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</si>
  <si>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</si>
  <si>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</si>
  <si>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</si>
  <si>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</si>
  <si>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</si>
  <si>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</si>
  <si>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</si>
  <si>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</si>
  <si>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</si>
  <si>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</si>
  <si>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</si>
  <si>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</si>
  <si>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</si>
  <si>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</si>
  <si>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</si>
  <si>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</si>
  <si>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</si>
  <si>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</si>
  <si>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</si>
  <si>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</si>
  <si>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</si>
  <si>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</si>
  <si>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</si>
  <si>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</si>
  <si>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</si>
  <si>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</si>
  <si>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</si>
  <si>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</si>
  <si>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</si>
  <si>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</si>
  <si>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</si>
  <si>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</si>
  <si>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</si>
  <si>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</si>
  <si>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</si>
  <si>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</si>
  <si>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</si>
  <si>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</si>
  <si>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</si>
  <si>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</si>
  <si>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</si>
  <si>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</si>
  <si>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</si>
  <si>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</si>
  <si>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</si>
  <si>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</si>
  <si>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</si>
  <si>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</si>
  <si>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</si>
  <si>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</si>
  <si>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</si>
  <si>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</si>
  <si>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</si>
  <si>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</si>
  <si>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</si>
  <si>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</si>
  <si>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</si>
  <si>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</si>
  <si>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</si>
  <si>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</si>
  <si>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</si>
  <si>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</si>
  <si>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</si>
  <si>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</si>
  <si>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</si>
  <si>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</si>
  <si>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</si>
  <si>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</si>
  <si>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</si>
  <si>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</si>
  <si>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</si>
  <si>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</si>
  <si>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</si>
  <si>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</si>
  <si>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</si>
  <si>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</si>
  <si>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</si>
  <si>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</si>
  <si>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</si>
  <si>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</si>
  <si>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</si>
  <si>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</si>
  <si>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</si>
  <si>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</si>
  <si>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</si>
  <si>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</si>
  <si>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</si>
  <si>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</si>
  <si>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</si>
  <si>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</si>
  <si>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</si>
  <si>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</si>
  <si>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</si>
  <si>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</si>
  <si>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</si>
  <si>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</si>
  <si>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</si>
  <si>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</si>
  <si>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</si>
  <si>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</si>
  <si>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</si>
  <si>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</si>
  <si>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</si>
  <si>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</si>
  <si>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</si>
  <si>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</si>
  <si>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</si>
  <si>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</si>
  <si>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</si>
  <si>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</si>
  <si>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</si>
  <si>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</si>
  <si>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</si>
  <si>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</si>
  <si>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</si>
  <si>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</si>
  <si>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</si>
  <si>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</si>
  <si>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</si>
  <si>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</si>
  <si>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</si>
  <si>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</si>
  <si>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</si>
  <si>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</si>
  <si>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</si>
  <si>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</si>
  <si>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</si>
  <si>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</si>
  <si>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</si>
  <si>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</si>
  <si>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</si>
  <si>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</si>
  <si>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</si>
  <si>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</si>
  <si>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</si>
  <si>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</si>
  <si>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</si>
  <si>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</si>
  <si>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</si>
  <si>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</si>
  <si>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</si>
  <si>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</si>
  <si>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</si>
  <si>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</si>
  <si>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</si>
  <si>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</si>
  <si>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</si>
  <si>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</si>
  <si>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</si>
  <si>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</si>
  <si>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</si>
  <si>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</si>
  <si>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</si>
  <si>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</si>
  <si>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</si>
  <si>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</si>
  <si>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</si>
  <si>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</si>
  <si>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</si>
  <si>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</si>
  <si>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</si>
  <si>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</si>
  <si>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</si>
  <si>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</si>
  <si>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</si>
  <si>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</si>
  <si>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</si>
  <si>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</si>
  <si>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</si>
  <si>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</si>
  <si>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</si>
  <si>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</si>
  <si>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</si>
  <si>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</si>
  <si>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</si>
  <si>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</si>
  <si>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</si>
  <si>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</si>
  <si>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</si>
  <si>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</si>
  <si>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</si>
  <si>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</si>
  <si>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</si>
  <si>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</si>
  <si>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</si>
  <si>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</si>
  <si>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</si>
  <si>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</si>
  <si>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</si>
  <si>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</si>
  <si>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</si>
  <si>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</si>
  <si>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</si>
  <si>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</si>
  <si>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</si>
  <si>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</si>
  <si>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</si>
  <si>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</si>
  <si>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</si>
  <si>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</si>
  <si>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</si>
  <si>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</si>
  <si>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</si>
  <si>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</si>
  <si>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</si>
  <si>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</si>
  <si>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</si>
  <si>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</si>
  <si>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</si>
  <si>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</si>
  <si>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</si>
  <si>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</si>
  <si>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</si>
  <si>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</si>
  <si>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</si>
  <si>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</si>
  <si>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</si>
  <si>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</si>
  <si>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</si>
  <si>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</si>
  <si>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</si>
  <si>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</si>
  <si>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</si>
  <si>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</si>
  <si>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</si>
  <si>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</si>
  <si>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</si>
  <si>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</si>
  <si>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</si>
  <si>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</si>
  <si>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</si>
  <si>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</si>
  <si>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</si>
  <si>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</si>
  <si>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</si>
  <si>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</si>
  <si>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</si>
  <si>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</si>
  <si>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</si>
  <si>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</si>
  <si>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</si>
  <si>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</si>
  <si>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</si>
  <si>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</si>
  <si>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</si>
  <si>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</si>
  <si>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</si>
  <si>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</si>
  <si>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</si>
  <si>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</si>
  <si>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</si>
  <si>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</si>
  <si>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</si>
  <si>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</si>
  <si>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</si>
  <si>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</si>
  <si>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</si>
  <si>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</si>
  <si>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</si>
  <si>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</si>
  <si>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</si>
  <si>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</si>
  <si>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</si>
  <si>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</si>
  <si>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</si>
  <si>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</si>
  <si>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</si>
  <si>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</si>
  <si>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</si>
  <si>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</si>
  <si>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</si>
  <si>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</si>
  <si>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</si>
  <si>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</si>
  <si>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</si>
  <si>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</si>
  <si>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</si>
  <si>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</si>
  <si>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</si>
  <si>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</si>
  <si>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</si>
  <si>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</si>
  <si>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</si>
  <si>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</si>
  <si>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</si>
  <si>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</si>
  <si>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</si>
  <si>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</si>
  <si>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</si>
  <si>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</si>
  <si>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</si>
  <si>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</si>
  <si>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</si>
  <si>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</si>
  <si>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</si>
  <si>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</si>
  <si>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</si>
  <si>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</si>
  <si>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</si>
  <si>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</si>
  <si>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</si>
  <si>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</si>
  <si>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</si>
  <si>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</si>
  <si>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</si>
  <si>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</si>
  <si>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</si>
  <si>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</si>
  <si>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</si>
  <si>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</si>
  <si>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</si>
  <si>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</si>
  <si>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</si>
  <si>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</si>
  <si>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</si>
  <si>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</si>
  <si>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</si>
  <si>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</si>
  <si>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</si>
  <si>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</si>
  <si>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</si>
  <si>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</si>
  <si>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</si>
  <si>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</si>
  <si>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</si>
  <si>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</si>
  <si>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</si>
  <si>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</si>
  <si>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</si>
  <si>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</si>
  <si>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</si>
  <si>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</si>
  <si>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</si>
  <si>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</si>
  <si>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</si>
  <si>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</si>
  <si>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</si>
  <si>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</si>
  <si>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</si>
  <si>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</si>
  <si>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</si>
  <si>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</si>
  <si>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</si>
  <si>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</si>
  <si>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</si>
  <si>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</si>
  <si>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</si>
  <si>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</si>
  <si>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</si>
  <si>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</si>
  <si>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</si>
  <si>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</si>
  <si>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</si>
  <si>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</si>
  <si>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</si>
  <si>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</si>
  <si>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</si>
  <si>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</si>
  <si>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</si>
  <si>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</si>
  <si>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</si>
  <si>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</si>
  <si>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</si>
  <si>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</si>
  <si>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</si>
  <si>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</si>
  <si>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</si>
  <si>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</si>
  <si>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</si>
  <si>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</si>
  <si>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</si>
  <si>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</si>
  <si>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</si>
  <si>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</si>
  <si>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</si>
  <si>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</si>
  <si>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</si>
  <si>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</si>
  <si>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</si>
  <si>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</si>
  <si>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</si>
  <si>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</si>
  <si>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</si>
  <si>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</si>
  <si>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</si>
  <si>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</si>
  <si>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</si>
  <si>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</si>
  <si>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</si>
  <si>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</si>
  <si>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</si>
  <si>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</si>
  <si>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</si>
  <si>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</si>
  <si>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</si>
  <si>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</si>
  <si>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</si>
  <si>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</si>
  <si>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</si>
  <si>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</si>
  <si>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</si>
  <si>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</si>
  <si>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</si>
  <si>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</si>
  <si>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</si>
  <si>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</si>
  <si>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</si>
  <si>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</si>
  <si>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</si>
  <si>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</si>
  <si>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</si>
  <si>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</si>
  <si>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</si>
  <si>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</si>
  <si>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</si>
  <si>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</si>
  <si>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</si>
  <si>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</si>
  <si>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</si>
  <si>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</si>
  <si>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</si>
  <si>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</si>
  <si>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</si>
  <si>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</si>
  <si>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</si>
  <si>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</si>
  <si>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</si>
  <si>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</si>
  <si>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</si>
  <si>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</si>
  <si>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</si>
  <si>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</si>
  <si>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</si>
  <si>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</si>
  <si>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</si>
  <si>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</si>
  <si>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</si>
  <si>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</si>
  <si>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</si>
  <si>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</si>
  <si>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</si>
  <si>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</si>
  <si>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</si>
  <si>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</si>
  <si>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</si>
  <si>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</si>
  <si>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</si>
  <si>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</si>
  <si>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</si>
  <si>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</si>
  <si>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</si>
  <si>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</si>
  <si>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</si>
  <si>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</si>
  <si>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</si>
  <si>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</si>
  <si>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</si>
  <si>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</si>
  <si>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</si>
  <si>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</si>
  <si>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</si>
  <si>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</si>
  <si>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</si>
  <si>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</si>
  <si>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</si>
  <si>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</si>
  <si>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</si>
  <si>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</si>
  <si>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</si>
  <si>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</si>
  <si>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</si>
  <si>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</si>
  <si>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</si>
  <si>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</si>
  <si>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</si>
  <si>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</si>
  <si>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</si>
  <si>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</si>
  <si>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</si>
  <si>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</si>
  <si>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</si>
  <si>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</si>
  <si>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</si>
  <si>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</si>
  <si>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</si>
  <si>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</si>
  <si>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</si>
  <si>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</si>
  <si>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</si>
  <si>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</si>
  <si>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</si>
  <si>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</si>
  <si>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</si>
  <si>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</si>
  <si>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</si>
  <si>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</si>
  <si>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</si>
  <si>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</si>
  <si>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</si>
  <si>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</si>
  <si>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</si>
  <si>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</si>
  <si>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</si>
  <si>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</si>
  <si>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</si>
  <si>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</si>
  <si>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</si>
  <si>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</si>
  <si>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</si>
  <si>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</si>
  <si>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</si>
  <si>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</si>
  <si>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</si>
  <si>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</si>
  <si>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</si>
  <si>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</si>
  <si>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</si>
  <si>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</si>
  <si>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</si>
  <si>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</si>
  <si>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</si>
  <si>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</si>
  <si>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</si>
  <si>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</si>
  <si>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</si>
  <si>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</si>
  <si>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</si>
  <si>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</si>
  <si>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</si>
  <si>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</si>
  <si>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</si>
  <si>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</si>
  <si>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</si>
  <si>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</si>
  <si>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</si>
  <si>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</si>
  <si>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</si>
  <si>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</si>
  <si>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</si>
  <si>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</si>
  <si>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</si>
  <si>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</si>
  <si>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</si>
  <si>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</si>
  <si>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</si>
  <si>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</si>
  <si>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</si>
  <si>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</si>
  <si>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</si>
  <si>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</si>
  <si>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</si>
  <si>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</si>
  <si>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</si>
  <si>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</si>
  <si>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</si>
  <si>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</si>
  <si>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</si>
  <si>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</si>
  <si>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</si>
  <si>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</si>
  <si>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</si>
  <si>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</si>
  <si>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</si>
  <si>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</si>
  <si>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</si>
  <si>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</si>
  <si>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</si>
  <si>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</si>
  <si>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</si>
  <si>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</si>
  <si>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</si>
  <si>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</si>
  <si>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</si>
  <si>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</si>
  <si>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</si>
  <si>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</si>
  <si>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</si>
  <si>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</si>
  <si>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</si>
  <si>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</si>
  <si>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</si>
  <si>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</si>
  <si>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</si>
  <si>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</si>
  <si>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</si>
  <si>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</si>
  <si>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</si>
  <si>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</si>
  <si>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</si>
  <si>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</si>
  <si>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</si>
  <si>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</si>
  <si>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</si>
  <si>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</si>
  <si>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</si>
  <si>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</si>
  <si>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</si>
  <si>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</si>
  <si>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</si>
  <si>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</si>
  <si>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</si>
  <si>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</si>
  <si>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</si>
  <si>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</si>
  <si>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</si>
  <si>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</si>
  <si>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</si>
  <si>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</si>
  <si>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</si>
  <si>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</si>
  <si>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</si>
  <si>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</si>
  <si>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</si>
  <si>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</si>
  <si>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</si>
  <si>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</si>
  <si>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</si>
  <si>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</si>
  <si>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</si>
  <si>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</si>
  <si>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</si>
  <si>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</si>
  <si>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</si>
  <si>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</si>
  <si>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</si>
  <si>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</si>
  <si>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</si>
  <si>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</si>
  <si>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</si>
  <si>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</si>
  <si>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</si>
  <si>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</si>
  <si>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</si>
  <si>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</si>
  <si>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</si>
  <si>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</si>
  <si>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</si>
  <si>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</si>
  <si>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</si>
  <si>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</si>
  <si>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</si>
  <si>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</si>
  <si>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</si>
  <si>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</si>
  <si>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</si>
  <si>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</si>
  <si>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</si>
  <si>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</si>
  <si>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</si>
  <si>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</si>
  <si>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</si>
  <si>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</si>
  <si>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</si>
  <si>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</si>
  <si>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</si>
  <si>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</si>
  <si>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</si>
  <si>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</si>
  <si>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</si>
  <si>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</si>
  <si>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</si>
  <si>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</si>
  <si>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</si>
  <si>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</si>
  <si>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</si>
  <si>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</si>
  <si>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</si>
  <si>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</si>
  <si>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</si>
  <si>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</si>
  <si>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</si>
  <si>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</si>
  <si>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</si>
  <si>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</si>
  <si>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</si>
  <si>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</si>
  <si>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</si>
  <si>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</si>
  <si>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</si>
  <si>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</si>
  <si>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</si>
  <si>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</si>
  <si>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</si>
  <si>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</si>
  <si>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</si>
  <si>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</si>
  <si>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</si>
  <si>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</si>
  <si>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</si>
  <si>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</si>
  <si>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</si>
  <si>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</si>
  <si>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</si>
  <si>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</si>
  <si>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</si>
  <si>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</si>
  <si>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</si>
  <si>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</si>
  <si>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</si>
  <si>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</si>
  <si>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</si>
  <si>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</si>
  <si>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</si>
  <si>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</si>
  <si>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</si>
  <si>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</si>
  <si>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</si>
  <si>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</si>
  <si>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</si>
  <si>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</si>
  <si>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</si>
  <si>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</si>
  <si>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</si>
  <si>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</si>
  <si>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</si>
  <si>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</si>
  <si>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</si>
  <si>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</si>
  <si>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</si>
  <si>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</si>
  <si>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</si>
  <si>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</si>
  <si>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</si>
  <si>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</si>
  <si>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</si>
  <si>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</si>
  <si>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</si>
  <si>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</si>
  <si>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</si>
  <si>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</si>
  <si>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</si>
  <si>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</si>
  <si>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</si>
  <si>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</si>
  <si>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</si>
  <si>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</si>
  <si>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</si>
  <si>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</si>
  <si>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</si>
  <si>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</si>
  <si>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</si>
  <si>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</si>
  <si>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</si>
  <si>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</si>
  <si>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</si>
  <si>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</si>
  <si>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</si>
  <si>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</si>
  <si>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</si>
  <si>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</si>
  <si>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</si>
  <si>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</si>
  <si>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</si>
  <si>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</si>
  <si>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</si>
  <si>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</si>
  <si>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</si>
  <si>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</si>
  <si>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</si>
  <si>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</si>
  <si>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</si>
  <si>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</si>
  <si>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</si>
  <si>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</si>
  <si>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</si>
  <si>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</si>
  <si>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</si>
  <si>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</si>
  <si>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</si>
  <si>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</si>
  <si>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</si>
  <si>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</si>
  <si>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</si>
  <si>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</si>
  <si>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</si>
  <si>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</si>
  <si>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</si>
  <si>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</si>
  <si>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</si>
  <si>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</si>
  <si>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</si>
  <si>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</si>
  <si>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</si>
  <si>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</si>
  <si>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</si>
  <si>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</si>
  <si>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</si>
  <si>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</si>
  <si>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</si>
  <si>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</si>
  <si>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</si>
  <si>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</si>
  <si>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</si>
  <si>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</si>
  <si>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</si>
  <si>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</si>
  <si>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</si>
  <si>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</si>
  <si>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</si>
  <si>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</si>
  <si>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</si>
  <si>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</si>
  <si>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</si>
  <si>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</si>
  <si>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</si>
  <si>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</si>
  <si>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</si>
  <si>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</si>
  <si>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</si>
  <si>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</si>
  <si>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</si>
  <si>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</si>
  <si>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</si>
  <si>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</si>
  <si>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</si>
  <si>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</si>
  <si>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</si>
  <si>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</si>
  <si>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</si>
  <si>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</si>
  <si>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</si>
  <si>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</si>
  <si>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</si>
  <si>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</si>
  <si>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</si>
  <si>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</si>
  <si>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</si>
  <si>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</si>
  <si>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</si>
  <si>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</si>
  <si>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</si>
  <si>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</si>
  <si>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</si>
  <si>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</si>
  <si>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</si>
  <si>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</si>
  <si>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</si>
  <si>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</si>
  <si>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</si>
  <si>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</si>
  <si>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</si>
  <si>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</si>
  <si>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</si>
  <si>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</si>
  <si>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</si>
  <si>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</si>
  <si>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</si>
  <si>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</si>
  <si>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</si>
  <si>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</si>
  <si>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</si>
  <si>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</si>
  <si>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</si>
  <si>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</si>
  <si>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</si>
  <si>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</si>
  <si>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</si>
  <si>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</si>
  <si>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</si>
  <si>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</si>
  <si>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</si>
  <si>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</si>
  <si>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</si>
  <si>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</si>
  <si>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</si>
  <si>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</si>
  <si>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</si>
  <si>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</si>
  <si>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</si>
  <si>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</si>
  <si>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</si>
  <si>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</si>
  <si>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</si>
  <si>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</si>
  <si>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</si>
  <si>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</si>
  <si>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</si>
  <si>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</si>
  <si>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</si>
  <si>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</si>
  <si>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</si>
  <si>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</si>
  <si>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</si>
  <si>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</si>
  <si>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</si>
  <si>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</si>
  <si>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</si>
  <si>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</si>
  <si>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</si>
  <si>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</si>
  <si>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</si>
  <si>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</si>
  <si>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</si>
  <si>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</si>
  <si>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</si>
  <si>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</si>
  <si>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</si>
  <si>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</si>
  <si>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</si>
  <si>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</si>
  <si>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</si>
  <si>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</si>
  <si>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</si>
  <si>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</si>
  <si>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</si>
  <si>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</si>
  <si>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</si>
  <si>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</si>
  <si>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</si>
  <si>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</si>
  <si>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</si>
  <si>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</si>
  <si>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</si>
  <si>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</si>
  <si>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</si>
  <si>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</si>
  <si>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</si>
  <si>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</si>
  <si>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</si>
  <si>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</si>
  <si>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</si>
  <si>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</si>
  <si>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</si>
  <si>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</si>
  <si>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</si>
  <si>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</si>
  <si>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</si>
  <si>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</si>
  <si>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</si>
  <si>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</si>
  <si>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</si>
  <si>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</si>
  <si>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</si>
  <si>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</si>
  <si>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</si>
  <si>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</si>
  <si>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</si>
  <si>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</si>
  <si>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</si>
  <si>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</si>
  <si>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</si>
  <si>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</si>
  <si>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</si>
  <si>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</si>
  <si>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</si>
  <si>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</si>
  <si>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</si>
  <si>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</si>
  <si>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</si>
  <si>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</si>
  <si>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</si>
  <si>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</si>
  <si>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</si>
  <si>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</si>
  <si>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</si>
  <si>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Bilje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</si>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</sst>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729694.39</v>
      </c>
      <c r="D2" s="7">
        <f>'PR-RAS'!E6</f>
        <v>796964.38</v>
      </c>
      <c r="E2" s="7">
        <v>0</v>
      </c>
      <c r="F2" s="7">
        <v>0</v>
      </c>
      <c r="G2" s="8">
        <f t="shared" ref="G2:G274" si="0">(B2/1000)*(C2*1+D2*2)</f>
        <v>2323.6231499999999</v>
      </c>
      <c r="H2" s="8">
        <f t="shared" ref="H2:H274" si="1">ABS(C2-ROUND(C2,0))+ABS(D2-ROUND(D2,0))</f>
        <v>0.77000000001862645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648313.36</v>
      </c>
      <c r="D45" s="2">
        <f>'PR-RAS'!E49</f>
        <v>706864.49</v>
      </c>
      <c r="E45" s="2">
        <v>0</v>
      </c>
      <c r="F45" s="2">
        <v>0</v>
      </c>
      <c r="G45" s="3">
        <f t="shared" si="0"/>
        <v>90729.862959999984</v>
      </c>
      <c r="H45" s="3">
        <f t="shared" si="1"/>
        <v>0.84999999997671694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648313.36</v>
      </c>
      <c r="D64" s="2">
        <f>'PR-RAS'!E68</f>
        <v>706864.49</v>
      </c>
      <c r="E64" s="2">
        <v>0</v>
      </c>
      <c r="F64" s="2">
        <v>0</v>
      </c>
      <c r="G64" s="3">
        <f t="shared" si="0"/>
        <v>129908.66742</v>
      </c>
      <c r="H64" s="3">
        <f t="shared" si="1"/>
        <v>0.84999999997671694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646014.61</v>
      </c>
      <c r="D65" s="2">
        <f>'PR-RAS'!E69</f>
        <v>706837.07</v>
      </c>
      <c r="E65" s="2">
        <v>0</v>
      </c>
      <c r="F65" s="2">
        <v>0</v>
      </c>
      <c r="G65" s="3">
        <f t="shared" si="0"/>
        <v>131820.08000000002</v>
      </c>
      <c r="H65" s="3">
        <f t="shared" si="1"/>
        <v>0.4599999999627471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2298.75</v>
      </c>
      <c r="D66" s="2">
        <f>'PR-RAS'!E70</f>
        <v>27.42</v>
      </c>
      <c r="E66" s="2">
        <v>0</v>
      </c>
      <c r="F66" s="2">
        <v>0</v>
      </c>
      <c r="G66" s="3">
        <f t="shared" si="0"/>
        <v>152.98335</v>
      </c>
      <c r="H66" s="3">
        <f t="shared" si="1"/>
        <v>0.67000000000000171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10869</v>
      </c>
      <c r="D102" s="2">
        <f>'PR-RAS'!E106</f>
        <v>10771.45</v>
      </c>
      <c r="E102" s="2">
        <v>0</v>
      </c>
      <c r="F102" s="2">
        <v>0</v>
      </c>
      <c r="G102" s="3">
        <f t="shared" si="0"/>
        <v>3273.6019000000006</v>
      </c>
      <c r="H102" s="3">
        <f t="shared" si="1"/>
        <v>0.4500000000007276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10869</v>
      </c>
      <c r="D108" s="2">
        <f>'PR-RAS'!E112</f>
        <v>10771.45</v>
      </c>
      <c r="E108" s="2">
        <v>0</v>
      </c>
      <c r="F108" s="2">
        <v>0</v>
      </c>
      <c r="G108" s="3">
        <f t="shared" si="0"/>
        <v>3468.0733</v>
      </c>
      <c r="H108" s="3">
        <f t="shared" si="1"/>
        <v>0.4500000000007276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10869</v>
      </c>
      <c r="D113" s="2">
        <f>'PR-RAS'!E117</f>
        <v>10771.45</v>
      </c>
      <c r="E113" s="2">
        <v>0</v>
      </c>
      <c r="F113" s="2">
        <v>0</v>
      </c>
      <c r="G113" s="3">
        <f t="shared" si="0"/>
        <v>3630.1328000000003</v>
      </c>
      <c r="H113" s="3">
        <f t="shared" si="1"/>
        <v>0.4500000000007276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2456.0299999999997</v>
      </c>
      <c r="D121" s="2">
        <f>'PR-RAS'!E125</f>
        <v>3558.4300000000003</v>
      </c>
      <c r="E121" s="2">
        <v>0</v>
      </c>
      <c r="F121" s="2">
        <v>0</v>
      </c>
      <c r="G121" s="3">
        <f t="shared" si="0"/>
        <v>1148.7467999999999</v>
      </c>
      <c r="H121" s="3">
        <f t="shared" si="1"/>
        <v>0.46000000000003638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1426.03</v>
      </c>
      <c r="D122" s="2">
        <f>'PR-RAS'!E126</f>
        <v>2058.4300000000003</v>
      </c>
      <c r="E122" s="2">
        <v>0</v>
      </c>
      <c r="F122" s="2">
        <v>0</v>
      </c>
      <c r="G122" s="3">
        <f t="shared" si="0"/>
        <v>670.68969000000004</v>
      </c>
      <c r="H122" s="3">
        <f t="shared" si="1"/>
        <v>0.46000000000026375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100</v>
      </c>
      <c r="E123" s="2">
        <v>0</v>
      </c>
      <c r="F123" s="2">
        <v>0</v>
      </c>
      <c r="G123" s="3">
        <f t="shared" si="0"/>
        <v>24.4</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1426.03</v>
      </c>
      <c r="D124" s="2">
        <f>'PR-RAS'!E128</f>
        <v>1958.43</v>
      </c>
      <c r="E124" s="2">
        <v>0</v>
      </c>
      <c r="F124" s="2">
        <v>0</v>
      </c>
      <c r="G124" s="3">
        <f t="shared" si="0"/>
        <v>657.17547000000002</v>
      </c>
      <c r="H124" s="3">
        <f t="shared" si="1"/>
        <v>0.46000000000003638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1030</v>
      </c>
      <c r="D125" s="2">
        <f>'PR-RAS'!E129</f>
        <v>1500</v>
      </c>
      <c r="E125" s="2">
        <v>0</v>
      </c>
      <c r="F125" s="2">
        <v>0</v>
      </c>
      <c r="G125" s="3">
        <f t="shared" si="0"/>
        <v>499.71999999999997</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1030</v>
      </c>
      <c r="D126" s="2">
        <f>'PR-RAS'!E130</f>
        <v>1350</v>
      </c>
      <c r="E126" s="2">
        <v>0</v>
      </c>
      <c r="F126" s="2">
        <v>0</v>
      </c>
      <c r="G126" s="3">
        <f t="shared" si="0"/>
        <v>466.25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150</v>
      </c>
      <c r="E127" s="2">
        <v>0</v>
      </c>
      <c r="F127" s="2">
        <v>0</v>
      </c>
      <c r="G127" s="3">
        <f t="shared" si="0"/>
        <v>37.799999999999997</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68056</v>
      </c>
      <c r="D130" s="2">
        <f>'PR-RAS'!E134</f>
        <v>75770.010000000009</v>
      </c>
      <c r="E130" s="2">
        <v>0</v>
      </c>
      <c r="F130" s="2">
        <v>0</v>
      </c>
      <c r="G130" s="3">
        <f t="shared" si="0"/>
        <v>28327.886580000002</v>
      </c>
      <c r="H130" s="3">
        <f t="shared" si="1"/>
        <v>1.0000000009313226E-2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68056</v>
      </c>
      <c r="D131" s="2">
        <f>'PR-RAS'!E135</f>
        <v>75770.010000000009</v>
      </c>
      <c r="E131" s="2">
        <v>0</v>
      </c>
      <c r="F131" s="2">
        <v>0</v>
      </c>
      <c r="G131" s="3">
        <f t="shared" si="0"/>
        <v>28547.482600000003</v>
      </c>
      <c r="H131" s="3">
        <f t="shared" si="1"/>
        <v>1.0000000009313226E-2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65750.69</v>
      </c>
      <c r="D132" s="2">
        <f>'PR-RAS'!E136</f>
        <v>74033.63</v>
      </c>
      <c r="E132" s="2">
        <v>0</v>
      </c>
      <c r="F132" s="2">
        <v>0</v>
      </c>
      <c r="G132" s="3">
        <f t="shared" si="0"/>
        <v>28010.151450000001</v>
      </c>
      <c r="H132" s="3">
        <f t="shared" si="1"/>
        <v>0.67999999999301508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2305.31</v>
      </c>
      <c r="D133" s="2">
        <f>'PR-RAS'!E137</f>
        <v>1736.38</v>
      </c>
      <c r="E133" s="2">
        <v>0</v>
      </c>
      <c r="F133" s="2">
        <v>0</v>
      </c>
      <c r="G133" s="3">
        <f t="shared" si="0"/>
        <v>762.70524</v>
      </c>
      <c r="H133" s="3">
        <f t="shared" si="1"/>
        <v>0.69000000000005457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809992.36</v>
      </c>
      <c r="D148" s="2">
        <f>'PR-RAS'!E152</f>
        <v>783209.87999999977</v>
      </c>
      <c r="E148" s="2">
        <v>0</v>
      </c>
      <c r="F148" s="2">
        <v>0</v>
      </c>
      <c r="G148" s="3">
        <f t="shared" si="0"/>
        <v>349332.58163999993</v>
      </c>
      <c r="H148" s="3">
        <f t="shared" si="1"/>
        <v>0.48000000021420419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708752.19</v>
      </c>
      <c r="D149" s="2">
        <f>'PR-RAS'!E153</f>
        <v>662383.70999999985</v>
      </c>
      <c r="E149" s="2">
        <v>0</v>
      </c>
      <c r="F149" s="2">
        <v>0</v>
      </c>
      <c r="G149" s="3">
        <f t="shared" si="0"/>
        <v>300960.90227999992</v>
      </c>
      <c r="H149" s="3">
        <f t="shared" si="1"/>
        <v>0.48000000009778887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596732.13</v>
      </c>
      <c r="D150" s="2">
        <f>'PR-RAS'!E154</f>
        <v>555377.78999999992</v>
      </c>
      <c r="E150" s="2">
        <v>0</v>
      </c>
      <c r="F150" s="2">
        <v>0</v>
      </c>
      <c r="G150" s="3">
        <f t="shared" si="0"/>
        <v>254415.66879</v>
      </c>
      <c r="H150" s="3">
        <f t="shared" si="1"/>
        <v>0.34000000008381903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568413.65</v>
      </c>
      <c r="D151" s="2">
        <f>'PR-RAS'!E155</f>
        <v>529911.22</v>
      </c>
      <c r="E151" s="2">
        <v>0</v>
      </c>
      <c r="F151" s="2">
        <v>0</v>
      </c>
      <c r="G151" s="3">
        <f t="shared" si="0"/>
        <v>244235.41349999997</v>
      </c>
      <c r="H151" s="3">
        <f t="shared" si="1"/>
        <v>0.56999999994877726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16610.71</v>
      </c>
      <c r="D153" s="2">
        <f>'PR-RAS'!E157</f>
        <v>15164.97</v>
      </c>
      <c r="E153" s="2">
        <v>0</v>
      </c>
      <c r="F153" s="2">
        <v>0</v>
      </c>
      <c r="G153" s="3">
        <f t="shared" si="0"/>
        <v>7134.978799999999</v>
      </c>
      <c r="H153" s="3">
        <f t="shared" si="1"/>
        <v>0.32000000000152795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11707.77</v>
      </c>
      <c r="D154" s="2">
        <f>'PR-RAS'!E158</f>
        <v>10301.6</v>
      </c>
      <c r="E154" s="2">
        <v>0</v>
      </c>
      <c r="F154" s="2">
        <v>0</v>
      </c>
      <c r="G154" s="3">
        <f t="shared" si="0"/>
        <v>4943.5784100000001</v>
      </c>
      <c r="H154" s="3">
        <f t="shared" si="1"/>
        <v>0.62999999999919964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20892.36</v>
      </c>
      <c r="D155" s="2">
        <f>'PR-RAS'!E159</f>
        <v>18741.439999999999</v>
      </c>
      <c r="E155" s="2">
        <v>0</v>
      </c>
      <c r="F155" s="2">
        <v>0</v>
      </c>
      <c r="G155" s="3">
        <f t="shared" si="0"/>
        <v>8989.7869599999995</v>
      </c>
      <c r="H155" s="3">
        <f t="shared" si="1"/>
        <v>0.7999999999992724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91127.7</v>
      </c>
      <c r="D156" s="2">
        <f>'PR-RAS'!E160</f>
        <v>88264.48</v>
      </c>
      <c r="E156" s="2">
        <v>0</v>
      </c>
      <c r="F156" s="2">
        <v>0</v>
      </c>
      <c r="G156" s="3">
        <f t="shared" si="0"/>
        <v>41486.782299999999</v>
      </c>
      <c r="H156" s="3">
        <f t="shared" si="1"/>
        <v>0.77999999999883585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91127.7</v>
      </c>
      <c r="D158" s="2">
        <f>'PR-RAS'!E162</f>
        <v>88264.48</v>
      </c>
      <c r="E158" s="2">
        <v>0</v>
      </c>
      <c r="F158" s="2">
        <v>0</v>
      </c>
      <c r="G158" s="3">
        <f t="shared" si="0"/>
        <v>42022.095619999993</v>
      </c>
      <c r="H158" s="3">
        <f t="shared" si="1"/>
        <v>0.77999999999883585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100563.15000000001</v>
      </c>
      <c r="D160" s="2">
        <f>'PR-RAS'!E164</f>
        <v>119965.99</v>
      </c>
      <c r="E160" s="2">
        <v>0</v>
      </c>
      <c r="F160" s="2">
        <v>0</v>
      </c>
      <c r="G160" s="3">
        <f t="shared" si="0"/>
        <v>54138.72567</v>
      </c>
      <c r="H160" s="3">
        <f t="shared" si="1"/>
        <v>0.16000000000349246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22267.090000000004</v>
      </c>
      <c r="D161" s="2">
        <f>'PR-RAS'!E165</f>
        <v>26186.120000000003</v>
      </c>
      <c r="E161" s="2">
        <v>0</v>
      </c>
      <c r="F161" s="2">
        <v>0</v>
      </c>
      <c r="G161" s="3">
        <f t="shared" si="0"/>
        <v>11942.292800000003</v>
      </c>
      <c r="H161" s="3">
        <f t="shared" si="1"/>
        <v>0.21000000000640284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2218.4</v>
      </c>
      <c r="D162" s="2">
        <f>'PR-RAS'!E166</f>
        <v>3544.06</v>
      </c>
      <c r="E162" s="2">
        <v>0</v>
      </c>
      <c r="F162" s="2">
        <v>0</v>
      </c>
      <c r="G162" s="3">
        <f t="shared" si="0"/>
        <v>1498.3497200000002</v>
      </c>
      <c r="H162" s="3">
        <f t="shared" si="1"/>
        <v>0.46000000000003638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19034.060000000001</v>
      </c>
      <c r="D163" s="2">
        <f>'PR-RAS'!E167</f>
        <v>21372.36</v>
      </c>
      <c r="E163" s="2">
        <v>0</v>
      </c>
      <c r="F163" s="2">
        <v>0</v>
      </c>
      <c r="G163" s="3">
        <f t="shared" si="0"/>
        <v>10008.16236</v>
      </c>
      <c r="H163" s="3">
        <f t="shared" si="1"/>
        <v>0.42000000000189175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470</v>
      </c>
      <c r="D164" s="2">
        <f>'PR-RAS'!E168</f>
        <v>574.5</v>
      </c>
      <c r="E164" s="2">
        <v>0</v>
      </c>
      <c r="F164" s="2">
        <v>0</v>
      </c>
      <c r="G164" s="3">
        <f t="shared" si="0"/>
        <v>263.89699999999999</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544.63</v>
      </c>
      <c r="D165" s="2">
        <f>'PR-RAS'!E169</f>
        <v>695.2</v>
      </c>
      <c r="E165" s="2">
        <v>0</v>
      </c>
      <c r="F165" s="2">
        <v>0</v>
      </c>
      <c r="G165" s="3">
        <f t="shared" si="0"/>
        <v>317.34492000000006</v>
      </c>
      <c r="H165" s="3">
        <f t="shared" si="1"/>
        <v>0.57000000000005002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54023.000000000007</v>
      </c>
      <c r="D166" s="2">
        <f>'PR-RAS'!E170</f>
        <v>61273.74</v>
      </c>
      <c r="E166" s="2">
        <v>0</v>
      </c>
      <c r="F166" s="2">
        <v>0</v>
      </c>
      <c r="G166" s="3">
        <f t="shared" si="0"/>
        <v>29134.129200000003</v>
      </c>
      <c r="H166" s="3">
        <f t="shared" si="1"/>
        <v>0.26000000000931323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3337.4</v>
      </c>
      <c r="D167" s="2">
        <f>'PR-RAS'!E171</f>
        <v>10840.47</v>
      </c>
      <c r="E167" s="2">
        <v>0</v>
      </c>
      <c r="F167" s="2">
        <v>0</v>
      </c>
      <c r="G167" s="3">
        <f t="shared" si="0"/>
        <v>4153.0444400000006</v>
      </c>
      <c r="H167" s="3">
        <f t="shared" si="1"/>
        <v>0.86999999999943611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33863.61</v>
      </c>
      <c r="D168" s="2">
        <f>'PR-RAS'!E172</f>
        <v>33130.85</v>
      </c>
      <c r="E168" s="2">
        <v>0</v>
      </c>
      <c r="F168" s="2">
        <v>0</v>
      </c>
      <c r="G168" s="3">
        <f t="shared" si="0"/>
        <v>16720.926770000002</v>
      </c>
      <c r="H168" s="3">
        <f t="shared" si="1"/>
        <v>0.54000000000087311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15147.11</v>
      </c>
      <c r="D169" s="2">
        <f>'PR-RAS'!E173</f>
        <v>15048.79</v>
      </c>
      <c r="E169" s="2">
        <v>0</v>
      </c>
      <c r="F169" s="2">
        <v>0</v>
      </c>
      <c r="G169" s="3">
        <f t="shared" si="0"/>
        <v>7601.1079200000013</v>
      </c>
      <c r="H169" s="3">
        <f t="shared" si="1"/>
        <v>0.31999999999970896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1227.57</v>
      </c>
      <c r="D170" s="2">
        <f>'PR-RAS'!E174</f>
        <v>1840.34</v>
      </c>
      <c r="E170" s="2">
        <v>0</v>
      </c>
      <c r="F170" s="2">
        <v>0</v>
      </c>
      <c r="G170" s="3">
        <f t="shared" si="0"/>
        <v>829.49425000000008</v>
      </c>
      <c r="H170" s="3">
        <f t="shared" si="1"/>
        <v>0.76999999999998181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277.83</v>
      </c>
      <c r="D171" s="2">
        <f>'PR-RAS'!E175</f>
        <v>413.29</v>
      </c>
      <c r="E171" s="2">
        <v>0</v>
      </c>
      <c r="F171" s="2">
        <v>0</v>
      </c>
      <c r="G171" s="3">
        <f t="shared" si="0"/>
        <v>187.74970000000002</v>
      </c>
      <c r="H171" s="3">
        <f t="shared" si="1"/>
        <v>0.46000000000003638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169.48</v>
      </c>
      <c r="D173" s="2">
        <f>'PR-RAS'!E177</f>
        <v>0</v>
      </c>
      <c r="E173" s="2">
        <v>0</v>
      </c>
      <c r="F173" s="2">
        <v>0</v>
      </c>
      <c r="G173" s="3">
        <f t="shared" si="0"/>
        <v>29.150559999999995</v>
      </c>
      <c r="H173" s="3">
        <f t="shared" si="1"/>
        <v>0.47999999999998977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22859.919999999998</v>
      </c>
      <c r="D174" s="2">
        <f>'PR-RAS'!E178</f>
        <v>30285.61</v>
      </c>
      <c r="E174" s="2">
        <v>0</v>
      </c>
      <c r="F174" s="2">
        <v>0</v>
      </c>
      <c r="G174" s="3">
        <f t="shared" si="0"/>
        <v>14433.587219999999</v>
      </c>
      <c r="H174" s="3">
        <f t="shared" si="1"/>
        <v>0.47000000000116415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3009.48</v>
      </c>
      <c r="D175" s="2">
        <f>'PR-RAS'!E179</f>
        <v>1970.37</v>
      </c>
      <c r="E175" s="2">
        <v>0</v>
      </c>
      <c r="F175" s="2">
        <v>0</v>
      </c>
      <c r="G175" s="3">
        <f t="shared" si="0"/>
        <v>1209.3382799999997</v>
      </c>
      <c r="H175" s="3">
        <f t="shared" si="1"/>
        <v>0.84999999999990905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2863.45</v>
      </c>
      <c r="D176" s="2">
        <f>'PR-RAS'!E180</f>
        <v>3494.73</v>
      </c>
      <c r="E176" s="2">
        <v>0</v>
      </c>
      <c r="F176" s="2">
        <v>0</v>
      </c>
      <c r="G176" s="3">
        <f t="shared" si="0"/>
        <v>1724.2592499999998</v>
      </c>
      <c r="H176" s="3">
        <f t="shared" si="1"/>
        <v>0.71999999999979991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1010.5</v>
      </c>
      <c r="E177" s="2">
        <v>0</v>
      </c>
      <c r="F177" s="2">
        <v>0</v>
      </c>
      <c r="G177" s="3">
        <f t="shared" si="0"/>
        <v>355.69599999999997</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3616.3</v>
      </c>
      <c r="D178" s="2">
        <f>'PR-RAS'!E182</f>
        <v>3806.76</v>
      </c>
      <c r="E178" s="2">
        <v>0</v>
      </c>
      <c r="F178" s="2">
        <v>0</v>
      </c>
      <c r="G178" s="3">
        <f t="shared" si="0"/>
        <v>1987.6781399999998</v>
      </c>
      <c r="H178" s="3">
        <f t="shared" si="1"/>
        <v>0.53999999999996362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667.49</v>
      </c>
      <c r="D179" s="2">
        <f>'PR-RAS'!E183</f>
        <v>676.85</v>
      </c>
      <c r="E179" s="2">
        <v>0</v>
      </c>
      <c r="F179" s="2">
        <v>0</v>
      </c>
      <c r="G179" s="3">
        <f t="shared" si="0"/>
        <v>359.77181999999999</v>
      </c>
      <c r="H179" s="3">
        <f t="shared" si="1"/>
        <v>0.63999999999998636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372.5</v>
      </c>
      <c r="D180" s="2">
        <f>'PR-RAS'!E184</f>
        <v>3686.5</v>
      </c>
      <c r="E180" s="2">
        <v>0</v>
      </c>
      <c r="F180" s="2">
        <v>0</v>
      </c>
      <c r="G180" s="3">
        <f t="shared" si="0"/>
        <v>1386.4444999999998</v>
      </c>
      <c r="H180" s="3">
        <f t="shared" si="1"/>
        <v>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2875</v>
      </c>
      <c r="D181" s="2">
        <f>'PR-RAS'!E185</f>
        <v>4970</v>
      </c>
      <c r="E181" s="2">
        <v>0</v>
      </c>
      <c r="F181" s="2">
        <v>0</v>
      </c>
      <c r="G181" s="3">
        <f t="shared" si="0"/>
        <v>2306.6999999999998</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1237.5</v>
      </c>
      <c r="D182" s="2">
        <f>'PR-RAS'!E186</f>
        <v>1312.5</v>
      </c>
      <c r="E182" s="2">
        <v>0</v>
      </c>
      <c r="F182" s="2">
        <v>0</v>
      </c>
      <c r="G182" s="3">
        <f t="shared" si="0"/>
        <v>699.11249999999995</v>
      </c>
      <c r="H182" s="3">
        <f t="shared" si="1"/>
        <v>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8218.2000000000007</v>
      </c>
      <c r="D183" s="2">
        <f>'PR-RAS'!E187</f>
        <v>9357.4</v>
      </c>
      <c r="E183" s="2">
        <v>0</v>
      </c>
      <c r="F183" s="2">
        <v>0</v>
      </c>
      <c r="G183" s="3">
        <f t="shared" si="0"/>
        <v>4901.8059999999996</v>
      </c>
      <c r="H183" s="3">
        <f t="shared" si="1"/>
        <v>0.6000000000003638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1413.14</v>
      </c>
      <c r="D190" s="2">
        <f>'PR-RAS'!E194</f>
        <v>2220.52</v>
      </c>
      <c r="E190" s="2">
        <v>0</v>
      </c>
      <c r="F190" s="2">
        <v>0</v>
      </c>
      <c r="G190" s="3">
        <f t="shared" si="0"/>
        <v>1106.44002</v>
      </c>
      <c r="H190" s="3">
        <f t="shared" si="1"/>
        <v>0.62000000000011823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39.18</v>
      </c>
      <c r="D193" s="2">
        <f>'PR-RAS'!E197</f>
        <v>39.58</v>
      </c>
      <c r="E193" s="2">
        <v>0</v>
      </c>
      <c r="F193" s="2">
        <v>0</v>
      </c>
      <c r="G193" s="3">
        <f t="shared" si="0"/>
        <v>22.72128</v>
      </c>
      <c r="H193" s="3">
        <f t="shared" si="1"/>
        <v>0.60000000000000142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95</v>
      </c>
      <c r="D194" s="2">
        <f>'PR-RAS'!E198</f>
        <v>95</v>
      </c>
      <c r="E194" s="2">
        <v>0</v>
      </c>
      <c r="F194" s="2">
        <v>0</v>
      </c>
      <c r="G194" s="3">
        <f t="shared" si="0"/>
        <v>55.005000000000003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630</v>
      </c>
      <c r="E195" s="2">
        <v>0</v>
      </c>
      <c r="F195" s="2">
        <v>0</v>
      </c>
      <c r="G195" s="3">
        <f t="shared" si="0"/>
        <v>244.44</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1278.96</v>
      </c>
      <c r="D197" s="2">
        <f>'PR-RAS'!E201</f>
        <v>1455.94</v>
      </c>
      <c r="E197" s="2">
        <v>0</v>
      </c>
      <c r="F197" s="2">
        <v>0</v>
      </c>
      <c r="G197" s="3">
        <f t="shared" si="0"/>
        <v>821.40464000000009</v>
      </c>
      <c r="H197" s="3">
        <f t="shared" si="1"/>
        <v>9.9999999999909051E-2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110</v>
      </c>
      <c r="D258" s="2">
        <f>'PR-RAS'!E262</f>
        <v>268.08</v>
      </c>
      <c r="E258" s="2">
        <v>0</v>
      </c>
      <c r="F258" s="2">
        <v>0</v>
      </c>
      <c r="G258" s="3">
        <f t="shared" si="0"/>
        <v>166.06312</v>
      </c>
      <c r="H258" s="3">
        <f t="shared" si="1"/>
        <v>7.9999999999984084E-2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110</v>
      </c>
      <c r="D265" s="2">
        <f>'PR-RAS'!E269</f>
        <v>268.08</v>
      </c>
      <c r="E265" s="2">
        <v>0</v>
      </c>
      <c r="F265" s="2">
        <v>0</v>
      </c>
      <c r="G265" s="3">
        <f t="shared" si="0"/>
        <v>170.58624</v>
      </c>
      <c r="H265" s="3">
        <f t="shared" si="1"/>
        <v>7.9999999999984084E-2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210</v>
      </c>
      <c r="E266" s="2">
        <v>0</v>
      </c>
      <c r="F266" s="2">
        <v>0</v>
      </c>
      <c r="G266" s="3">
        <f t="shared" si="0"/>
        <v>111.30000000000001</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110</v>
      </c>
      <c r="D267" s="2">
        <f>'PR-RAS'!E271</f>
        <v>58.08</v>
      </c>
      <c r="E267" s="2">
        <v>0</v>
      </c>
      <c r="F267" s="2">
        <v>0</v>
      </c>
      <c r="G267" s="3">
        <f t="shared" si="0"/>
        <v>60.158560000000001</v>
      </c>
      <c r="H267" s="3">
        <f t="shared" si="1"/>
        <v>7.9999999999998295E-2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567.02</v>
      </c>
      <c r="D269" s="2">
        <f>'PR-RAS'!E273</f>
        <v>592.1</v>
      </c>
      <c r="E269" s="2">
        <v>0</v>
      </c>
      <c r="F269" s="2">
        <v>0</v>
      </c>
      <c r="G269" s="3">
        <f t="shared" si="0"/>
        <v>469.32696000000004</v>
      </c>
      <c r="H269" s="3">
        <f t="shared" si="1"/>
        <v>0.12000000000000455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567.02</v>
      </c>
      <c r="D270" s="2">
        <f>'PR-RAS'!E274</f>
        <v>592.1</v>
      </c>
      <c r="E270" s="2">
        <v>0</v>
      </c>
      <c r="F270" s="2">
        <v>0</v>
      </c>
      <c r="G270" s="3">
        <f t="shared" si="0"/>
        <v>471.07818000000003</v>
      </c>
      <c r="H270" s="3">
        <f t="shared" si="1"/>
        <v>0.12000000000000455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567.02</v>
      </c>
      <c r="D272" s="2">
        <f>'PR-RAS'!E276</f>
        <v>592.1</v>
      </c>
      <c r="E272" s="2">
        <v>0</v>
      </c>
      <c r="F272" s="2">
        <v>0</v>
      </c>
      <c r="G272" s="3">
        <f t="shared" si="0"/>
        <v>474.58062000000007</v>
      </c>
      <c r="H272" s="3">
        <f t="shared" si="1"/>
        <v>0.12000000000000455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809992.36</v>
      </c>
      <c r="D295" s="2">
        <f>'PR-RAS'!E299</f>
        <v>783209.87999999977</v>
      </c>
      <c r="E295" s="2">
        <v>0</v>
      </c>
      <c r="F295" s="2">
        <v>0</v>
      </c>
      <c r="G295" s="3">
        <f t="shared" si="12"/>
        <v>698665.16327999986</v>
      </c>
      <c r="H295" s="3">
        <f t="shared" si="13"/>
        <v>0.48000000021420419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13754.500000000233</v>
      </c>
      <c r="E296" s="2">
        <v>0</v>
      </c>
      <c r="F296" s="2">
        <v>0</v>
      </c>
      <c r="G296" s="3">
        <f t="shared" si="12"/>
        <v>8115.1550000001371</v>
      </c>
      <c r="H296" s="3">
        <f t="shared" si="13"/>
        <v>0.49999999976716936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80297.969999999972</v>
      </c>
      <c r="D297" s="2">
        <f>'PR-RAS'!E301</f>
        <v>0</v>
      </c>
      <c r="E297" s="2">
        <v>0</v>
      </c>
      <c r="F297" s="2">
        <v>0</v>
      </c>
      <c r="G297" s="3">
        <f t="shared" si="12"/>
        <v>23768.19911999999</v>
      </c>
      <c r="H297" s="3">
        <f t="shared" si="13"/>
        <v>3.0000000027939677E-2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25762.04</v>
      </c>
      <c r="D298" s="2">
        <f>'PR-RAS'!E302</f>
        <v>0</v>
      </c>
      <c r="E298" s="2">
        <v>0</v>
      </c>
      <c r="F298" s="2">
        <v>0</v>
      </c>
      <c r="G298" s="3">
        <f t="shared" si="12"/>
        <v>7651.3258800000003</v>
      </c>
      <c r="H298" s="3">
        <f t="shared" si="13"/>
        <v>4.0000000000873115E-2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85235.29</v>
      </c>
      <c r="E299" s="2">
        <v>0</v>
      </c>
      <c r="F299" s="2">
        <v>0</v>
      </c>
      <c r="G299" s="3">
        <f t="shared" si="12"/>
        <v>50800.232839999997</v>
      </c>
      <c r="H299" s="3">
        <f t="shared" si="13"/>
        <v>0.28999999999359716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93827.88</v>
      </c>
      <c r="D300" s="2">
        <f>'PR-RAS'!E304</f>
        <v>101715.55</v>
      </c>
      <c r="E300" s="2">
        <v>0</v>
      </c>
      <c r="F300" s="2">
        <v>0</v>
      </c>
      <c r="G300" s="3">
        <f t="shared" si="12"/>
        <v>88880.43501999999</v>
      </c>
      <c r="H300" s="3">
        <f t="shared" si="13"/>
        <v>0.569999999992433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344.3</v>
      </c>
      <c r="D301" s="2">
        <f>'PR-RAS'!E305</f>
        <v>44.5</v>
      </c>
      <c r="E301" s="2">
        <v>0</v>
      </c>
      <c r="F301" s="2">
        <v>0</v>
      </c>
      <c r="G301" s="3">
        <f t="shared" si="12"/>
        <v>129.99</v>
      </c>
      <c r="H301" s="3">
        <f t="shared" si="13"/>
        <v>0.80000000000001137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4242.5199999999995</v>
      </c>
      <c r="D355" s="2">
        <f>'PR-RAS'!E360</f>
        <v>2799.19</v>
      </c>
      <c r="E355" s="2">
        <v>0</v>
      </c>
      <c r="F355" s="2">
        <v>0</v>
      </c>
      <c r="G355" s="3">
        <f t="shared" si="12"/>
        <v>3483.6785999999997</v>
      </c>
      <c r="H355" s="3">
        <f t="shared" si="13"/>
        <v>0.67000000000052751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4242.5199999999995</v>
      </c>
      <c r="D368" s="2">
        <f>'PR-RAS'!E373</f>
        <v>2799.19</v>
      </c>
      <c r="E368" s="2">
        <v>0</v>
      </c>
      <c r="F368" s="2">
        <v>0</v>
      </c>
      <c r="G368" s="3">
        <f t="shared" si="12"/>
        <v>3611.6102999999998</v>
      </c>
      <c r="H368" s="3">
        <f t="shared" si="13"/>
        <v>0.67000000000052751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3974.7599999999998</v>
      </c>
      <c r="D374" s="2">
        <f>'PR-RAS'!E379</f>
        <v>2488.33</v>
      </c>
      <c r="E374" s="2">
        <v>0</v>
      </c>
      <c r="F374" s="2">
        <v>0</v>
      </c>
      <c r="G374" s="3">
        <f t="shared" si="12"/>
        <v>3338.8796600000001</v>
      </c>
      <c r="H374" s="3">
        <f t="shared" si="13"/>
        <v>0.57000000000016371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2989.72</v>
      </c>
      <c r="D375" s="2">
        <f>'PR-RAS'!E380</f>
        <v>1793.13</v>
      </c>
      <c r="E375" s="2">
        <v>0</v>
      </c>
      <c r="F375" s="2">
        <v>0</v>
      </c>
      <c r="G375" s="3">
        <f t="shared" si="12"/>
        <v>2459.4165199999998</v>
      </c>
      <c r="H375" s="3">
        <f t="shared" si="13"/>
        <v>0.41000000000030923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695.2</v>
      </c>
      <c r="E376" s="2">
        <v>0</v>
      </c>
      <c r="F376" s="2">
        <v>0</v>
      </c>
      <c r="G376" s="3">
        <f t="shared" si="12"/>
        <v>521.40000000000009</v>
      </c>
      <c r="H376" s="3">
        <f t="shared" si="13"/>
        <v>0.20000000000004547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985.04</v>
      </c>
      <c r="D381" s="2">
        <f>'PR-RAS'!E386</f>
        <v>0</v>
      </c>
      <c r="E381" s="2">
        <v>0</v>
      </c>
      <c r="F381" s="2">
        <v>0</v>
      </c>
      <c r="G381" s="3">
        <f t="shared" si="12"/>
        <v>374.3152</v>
      </c>
      <c r="H381" s="3">
        <f t="shared" si="13"/>
        <v>3.999999999996362E-2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267.76</v>
      </c>
      <c r="D388" s="2">
        <f>'PR-RAS'!E393</f>
        <v>310.86</v>
      </c>
      <c r="E388" s="2">
        <v>0</v>
      </c>
      <c r="F388" s="2">
        <v>0</v>
      </c>
      <c r="G388" s="3">
        <f t="shared" si="12"/>
        <v>344.22876000000002</v>
      </c>
      <c r="H388" s="3">
        <f t="shared" si="13"/>
        <v>0.37999999999999545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267.76</v>
      </c>
      <c r="D389" s="2">
        <f>'PR-RAS'!E394</f>
        <v>310.86</v>
      </c>
      <c r="E389" s="2">
        <v>0</v>
      </c>
      <c r="F389" s="2">
        <v>0</v>
      </c>
      <c r="G389" s="3">
        <f t="shared" si="12"/>
        <v>345.11824000000001</v>
      </c>
      <c r="H389" s="3">
        <f t="shared" si="13"/>
        <v>0.37999999999999545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4242.5199999999995</v>
      </c>
      <c r="D413" s="2">
        <f>'PR-RAS'!E418</f>
        <v>2799.19</v>
      </c>
      <c r="E413" s="2">
        <v>0</v>
      </c>
      <c r="F413" s="2">
        <v>0</v>
      </c>
      <c r="G413" s="3">
        <f t="shared" si="12"/>
        <v>4054.4507999999996</v>
      </c>
      <c r="H413" s="3">
        <f t="shared" si="13"/>
        <v>0.67000000000052751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729694.39</v>
      </c>
      <c r="D417" s="2">
        <f>'PR-RAS'!E422</f>
        <v>796964.38</v>
      </c>
      <c r="E417" s="2">
        <v>0</v>
      </c>
      <c r="F417" s="2">
        <v>0</v>
      </c>
      <c r="G417" s="3">
        <f t="shared" si="12"/>
        <v>966627.23039999988</v>
      </c>
      <c r="H417" s="3">
        <f t="shared" si="13"/>
        <v>0.77000000001862645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814234.88</v>
      </c>
      <c r="D418" s="2">
        <f>'PR-RAS'!E423</f>
        <v>786009.06999999972</v>
      </c>
      <c r="E418" s="2">
        <v>0</v>
      </c>
      <c r="F418" s="2">
        <v>0</v>
      </c>
      <c r="G418" s="3">
        <f t="shared" si="12"/>
        <v>995067.50933999976</v>
      </c>
      <c r="H418" s="3">
        <f t="shared" si="13"/>
        <v>0.18999999971129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10955.310000000289</v>
      </c>
      <c r="E419" s="2">
        <v>0</v>
      </c>
      <c r="F419" s="2">
        <v>0</v>
      </c>
      <c r="G419" s="3">
        <f t="shared" si="12"/>
        <v>9158.6391600002407</v>
      </c>
      <c r="H419" s="3">
        <f t="shared" si="13"/>
        <v>0.31000000028871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84540.489999999991</v>
      </c>
      <c r="D420" s="2">
        <f>'PR-RAS'!E425</f>
        <v>0</v>
      </c>
      <c r="E420" s="2">
        <v>0</v>
      </c>
      <c r="F420" s="2">
        <v>0</v>
      </c>
      <c r="G420" s="3">
        <f t="shared" si="12"/>
        <v>35422.465309999992</v>
      </c>
      <c r="H420" s="3">
        <f t="shared" si="13"/>
        <v>0.48999999999068677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25762.04</v>
      </c>
      <c r="D421" s="2">
        <f>'PR-RAS'!E426</f>
        <v>0</v>
      </c>
      <c r="E421" s="2">
        <v>0</v>
      </c>
      <c r="F421" s="2">
        <v>0</v>
      </c>
      <c r="G421" s="3">
        <f t="shared" si="12"/>
        <v>10820.0568</v>
      </c>
      <c r="H421" s="3">
        <f t="shared" si="13"/>
        <v>4.0000000000873115E-2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85235.29</v>
      </c>
      <c r="E422" s="2">
        <v>0</v>
      </c>
      <c r="F422" s="2">
        <v>0</v>
      </c>
      <c r="G422" s="3">
        <f t="shared" si="12"/>
        <v>71768.11417999999</v>
      </c>
      <c r="H422" s="3">
        <f t="shared" si="13"/>
        <v>0.28999999999359716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93827.88</v>
      </c>
      <c r="D423" s="2">
        <f>'PR-RAS'!E428</f>
        <v>101715.55</v>
      </c>
      <c r="E423" s="2">
        <v>0</v>
      </c>
      <c r="F423" s="2">
        <v>0</v>
      </c>
      <c r="G423" s="3">
        <f t="shared" si="12"/>
        <v>125443.28955999999</v>
      </c>
      <c r="H423" s="3">
        <f t="shared" si="13"/>
        <v>0.569999999992433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729694.39</v>
      </c>
      <c r="D637" s="2">
        <f>'PR-RAS'!E643</f>
        <v>796964.38</v>
      </c>
      <c r="E637" s="2">
        <v>0</v>
      </c>
      <c r="F637" s="2">
        <v>0</v>
      </c>
      <c r="G637" s="3">
        <f t="shared" si="14"/>
        <v>1477824.3233999999</v>
      </c>
      <c r="H637" s="3">
        <f t="shared" si="15"/>
        <v>0.77000000001862645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814234.88</v>
      </c>
      <c r="D638" s="2">
        <f>'PR-RAS'!E644</f>
        <v>786009.06999999972</v>
      </c>
      <c r="E638" s="2">
        <v>0</v>
      </c>
      <c r="F638" s="2">
        <v>0</v>
      </c>
      <c r="G638" s="3">
        <f t="shared" si="14"/>
        <v>1520043.1737399998</v>
      </c>
      <c r="H638" s="3">
        <f t="shared" si="15"/>
        <v>0.18999999971129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10955.310000000289</v>
      </c>
      <c r="E639" s="2">
        <v>0</v>
      </c>
      <c r="F639" s="2">
        <v>0</v>
      </c>
      <c r="G639" s="3">
        <f t="shared" si="14"/>
        <v>13978.975560000368</v>
      </c>
      <c r="H639" s="3">
        <f t="shared" si="15"/>
        <v>0.31000000028871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84540.489999999991</v>
      </c>
      <c r="D640" s="2">
        <f>'PR-RAS'!E646</f>
        <v>0</v>
      </c>
      <c r="E640" s="2">
        <v>0</v>
      </c>
      <c r="F640" s="2">
        <v>0</v>
      </c>
      <c r="G640" s="3">
        <f t="shared" si="14"/>
        <v>54021.373109999993</v>
      </c>
      <c r="H640" s="3">
        <f t="shared" si="15"/>
        <v>0.48999999999068677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25762.04</v>
      </c>
      <c r="D641" s="2">
        <f>'PR-RAS'!E647</f>
        <v>0</v>
      </c>
      <c r="E641" s="2">
        <v>0</v>
      </c>
      <c r="F641" s="2">
        <v>0</v>
      </c>
      <c r="G641" s="3">
        <f t="shared" si="14"/>
        <v>16487.705600000001</v>
      </c>
      <c r="H641" s="3">
        <f t="shared" si="15"/>
        <v>4.0000000000873115E-2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85235.29</v>
      </c>
      <c r="E642" s="2">
        <v>0</v>
      </c>
      <c r="F642" s="2">
        <v>0</v>
      </c>
      <c r="G642" s="3">
        <f t="shared" si="14"/>
        <v>109271.64177999999</v>
      </c>
      <c r="H642" s="3">
        <f t="shared" si="15"/>
        <v>0.28999999999359716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58778.44999999999</v>
      </c>
      <c r="D644" s="2">
        <f>'PR-RAS'!E650</f>
        <v>74279.979999999705</v>
      </c>
      <c r="E644" s="2">
        <v>0</v>
      </c>
      <c r="F644" s="2">
        <v>0</v>
      </c>
      <c r="G644" s="3">
        <f t="shared" si="14"/>
        <v>133318.59762999963</v>
      </c>
      <c r="H644" s="3">
        <f t="shared" si="15"/>
        <v>0.4700000002849265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36161.42</v>
      </c>
      <c r="D647" s="2">
        <f>'PR-RAS'!E654</f>
        <v>39440.93</v>
      </c>
      <c r="E647" s="2">
        <v>0</v>
      </c>
      <c r="F647" s="2">
        <v>0</v>
      </c>
      <c r="G647" s="3">
        <f t="shared" si="14"/>
        <v>74317.958880000006</v>
      </c>
      <c r="H647" s="3">
        <f t="shared" si="15"/>
        <v>0.48999999999796273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36161.42</v>
      </c>
      <c r="D648" s="2">
        <f>'PR-RAS'!E655</f>
        <v>39440.93</v>
      </c>
      <c r="E648" s="2">
        <v>0</v>
      </c>
      <c r="F648" s="2">
        <v>0</v>
      </c>
      <c r="G648" s="3">
        <f t="shared" si="14"/>
        <v>74433.002160000004</v>
      </c>
      <c r="H648" s="3">
        <f t="shared" si="15"/>
        <v>0.48999999999796273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50</v>
      </c>
      <c r="E651" s="2">
        <v>0</v>
      </c>
      <c r="F651" s="2">
        <v>0</v>
      </c>
      <c r="G651" s="3">
        <f t="shared" si="14"/>
        <v>95.55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42</v>
      </c>
      <c r="E653" s="2">
        <v>0</v>
      </c>
      <c r="F653" s="2">
        <v>0</v>
      </c>
      <c r="G653" s="3">
        <f t="shared" si="14"/>
        <v>83.456000000000003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627550.81000000006</v>
      </c>
      <c r="D676" s="2">
        <f>'PR-RAS'!E683</f>
        <v>686252.07</v>
      </c>
      <c r="E676" s="2">
        <v>0</v>
      </c>
      <c r="F676" s="2">
        <v>0</v>
      </c>
      <c r="G676" s="3">
        <f t="shared" si="14"/>
        <v>1350037.0912500001</v>
      </c>
      <c r="H676" s="3">
        <f t="shared" si="15"/>
        <v>0.2599999998928979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18463.8</v>
      </c>
      <c r="D677" s="2">
        <f>'PR-RAS'!E684</f>
        <v>20585</v>
      </c>
      <c r="E677" s="2">
        <v>0</v>
      </c>
      <c r="F677" s="2">
        <v>0</v>
      </c>
      <c r="G677" s="3">
        <f t="shared" si="14"/>
        <v>40312.448800000006</v>
      </c>
      <c r="H677" s="3">
        <f t="shared" si="15"/>
        <v>0.2000000000007276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27.42</v>
      </c>
      <c r="E678" s="2">
        <v>0</v>
      </c>
      <c r="F678" s="2">
        <v>0</v>
      </c>
      <c r="G678" s="3">
        <f t="shared" si="14"/>
        <v>37.126680000000007</v>
      </c>
      <c r="H678" s="3">
        <f t="shared" si="15"/>
        <v>0.42000000000000171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2298.75</v>
      </c>
      <c r="D679" s="2">
        <f>'PR-RAS'!E686</f>
        <v>0</v>
      </c>
      <c r="E679" s="2">
        <v>0</v>
      </c>
      <c r="F679" s="2">
        <v>0</v>
      </c>
      <c r="G679" s="3">
        <f t="shared" si="14"/>
        <v>1558.5525</v>
      </c>
      <c r="H679" s="3">
        <f t="shared" si="15"/>
        <v>0.25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10869</v>
      </c>
      <c r="D717" s="2">
        <f>'PR-RAS'!E724</f>
        <v>10771.45</v>
      </c>
      <c r="E717" s="2">
        <v>0</v>
      </c>
      <c r="F717" s="2">
        <v>0</v>
      </c>
      <c r="G717" s="3">
        <f t="shared" si="14"/>
        <v>23206.920399999999</v>
      </c>
      <c r="H717" s="3">
        <f t="shared" si="15"/>
        <v>0.4500000000007276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953.6</v>
      </c>
      <c r="D726" s="2">
        <f>'PR-RAS'!E733</f>
        <v>441.11</v>
      </c>
      <c r="E726" s="2">
        <v>0</v>
      </c>
      <c r="F726" s="2">
        <v>0</v>
      </c>
      <c r="G726" s="3">
        <f t="shared" si="14"/>
        <v>1330.9695000000002</v>
      </c>
      <c r="H726" s="3">
        <f t="shared" si="15"/>
        <v>0.50999999999999091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19034.060000000001</v>
      </c>
      <c r="D727" s="2">
        <f>'PR-RAS'!E734</f>
        <v>21372.36</v>
      </c>
      <c r="E727" s="2">
        <v>0</v>
      </c>
      <c r="F727" s="2">
        <v>0</v>
      </c>
      <c r="G727" s="3">
        <f t="shared" si="14"/>
        <v>44851.39428</v>
      </c>
      <c r="H727" s="3">
        <f t="shared" si="15"/>
        <v>0.42000000000189175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2596.5</v>
      </c>
      <c r="E729" s="2">
        <v>0</v>
      </c>
      <c r="F729" s="2">
        <v>0</v>
      </c>
      <c r="G729" s="3">
        <f t="shared" si="14"/>
        <v>3780.5039999999999</v>
      </c>
      <c r="H729" s="3">
        <f t="shared" si="15"/>
        <v>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2687.5</v>
      </c>
      <c r="D731" s="2">
        <f>'PR-RAS'!E738</f>
        <v>0</v>
      </c>
      <c r="E731" s="2">
        <v>0</v>
      </c>
      <c r="F731" s="2">
        <v>0</v>
      </c>
      <c r="G731" s="3">
        <f t="shared" si="14"/>
        <v>1961.875</v>
      </c>
      <c r="H731" s="3">
        <f t="shared" si="15"/>
        <v>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630</v>
      </c>
      <c r="E737" s="2">
        <v>0</v>
      </c>
      <c r="F737" s="2">
        <v>0</v>
      </c>
      <c r="G737" s="3">
        <f t="shared" si="28"/>
        <v>927.36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210</v>
      </c>
      <c r="E843" s="2">
        <v>0</v>
      </c>
      <c r="F843" s="2">
        <v>0</v>
      </c>
      <c r="G843" s="3">
        <f t="shared" si="34"/>
        <v>353.64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110</v>
      </c>
      <c r="D848" s="2">
        <f>'PR-RAS'!E855</f>
        <v>58.08</v>
      </c>
      <c r="E848" s="2">
        <v>0</v>
      </c>
      <c r="F848" s="2">
        <v>0</v>
      </c>
      <c r="G848" s="3">
        <f t="shared" si="34"/>
        <v>191.55751999999998</v>
      </c>
      <c r="H848" s="3">
        <f t="shared" si="35"/>
        <v>7.9999999999998295E-2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117580.65</v>
      </c>
      <c r="D1581" s="7"/>
      <c r="E1581" s="7">
        <v>0</v>
      </c>
      <c r="F1581" s="7">
        <v>0</v>
      </c>
      <c r="G1581" s="8">
        <f t="shared" ref="G1581:G1685" si="70">B1581/1000*C1581</f>
        <v>117.58064999999999</v>
      </c>
      <c r="H1581" s="8">
        <f t="shared" ref="H1581:H1685" si="71">ABS(C1581-ROUND(C1581,0))</f>
        <v>0.35000000000582077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110967.16</v>
      </c>
      <c r="D1582" s="2">
        <v>0</v>
      </c>
      <c r="E1582" s="2">
        <v>0</v>
      </c>
      <c r="F1582" s="2">
        <v>0</v>
      </c>
      <c r="G1582" s="3">
        <f t="shared" si="70"/>
        <v>221.93432000000001</v>
      </c>
      <c r="H1582" s="3">
        <f t="shared" si="71"/>
        <v>0.16000000000349246</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110896.06</v>
      </c>
      <c r="D1584" s="2">
        <v>0</v>
      </c>
      <c r="E1584" s="2">
        <v>0</v>
      </c>
      <c r="F1584" s="2">
        <v>0</v>
      </c>
      <c r="G1584" s="3">
        <f t="shared" si="70"/>
        <v>443.58424000000002</v>
      </c>
      <c r="H1584" s="3">
        <f t="shared" si="71"/>
        <v>5.9999999997671694E-2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105161.12</v>
      </c>
      <c r="D1585" s="2">
        <v>0</v>
      </c>
      <c r="E1585" s="2">
        <v>0</v>
      </c>
      <c r="F1585" s="2">
        <v>0</v>
      </c>
      <c r="G1585" s="3">
        <f t="shared" si="70"/>
        <v>525.80560000000003</v>
      </c>
      <c r="H1585" s="3">
        <f t="shared" si="71"/>
        <v>0.11999999999534339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5734.94</v>
      </c>
      <c r="D1586" s="2">
        <v>0</v>
      </c>
      <c r="E1586" s="2">
        <v>0</v>
      </c>
      <c r="F1586" s="2">
        <v>0</v>
      </c>
      <c r="G1586" s="3">
        <f t="shared" si="70"/>
        <v>34.409639999999996</v>
      </c>
      <c r="H1586" s="3">
        <f t="shared" si="71"/>
        <v>6.0000000000400178E-2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71.099999999999994</v>
      </c>
      <c r="D1600" s="2">
        <v>0</v>
      </c>
      <c r="E1600" s="2">
        <v>0</v>
      </c>
      <c r="F1600" s="2">
        <v>0</v>
      </c>
      <c r="G1600" s="3">
        <f>B1600/1000*C1600</f>
        <v>1.4219999999999999</v>
      </c>
      <c r="H1600" s="3">
        <f>ABS(C1600-ROUND(C1600,0))</f>
        <v>9.9999999999994316E-2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117580.65</v>
      </c>
      <c r="D1601" s="2">
        <v>0</v>
      </c>
      <c r="E1601" s="2">
        <v>0</v>
      </c>
      <c r="F1601" s="2">
        <v>0</v>
      </c>
      <c r="G1601" s="3">
        <f t="shared" si="70"/>
        <v>2469.1936500000002</v>
      </c>
      <c r="H1601" s="3">
        <f t="shared" si="71"/>
        <v>0.35000000000582077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117580.65</v>
      </c>
      <c r="D1603" s="2">
        <v>0</v>
      </c>
      <c r="E1603" s="2">
        <v>0</v>
      </c>
      <c r="F1603" s="2">
        <v>0</v>
      </c>
      <c r="G1603" s="3">
        <f t="shared" si="70"/>
        <v>2704.3549499999999</v>
      </c>
      <c r="H1603" s="3">
        <f t="shared" si="71"/>
        <v>0.35000000000582077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108807.7</v>
      </c>
      <c r="D1604" s="2">
        <v>0</v>
      </c>
      <c r="E1604" s="2">
        <v>0</v>
      </c>
      <c r="F1604" s="2">
        <v>0</v>
      </c>
      <c r="G1604" s="3">
        <f t="shared" si="70"/>
        <v>2611.3847999999998</v>
      </c>
      <c r="H1604" s="3">
        <f t="shared" si="71"/>
        <v>0.30000000000291038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8772.9500000000007</v>
      </c>
      <c r="D1605" s="2">
        <v>0</v>
      </c>
      <c r="E1605" s="2">
        <v>0</v>
      </c>
      <c r="F1605" s="2">
        <v>0</v>
      </c>
      <c r="G1605" s="3">
        <f t="shared" si="70"/>
        <v>219.32375000000002</v>
      </c>
      <c r="H1605" s="3">
        <f t="shared" si="71"/>
        <v>4.9999999999272404E-2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110967.16</v>
      </c>
      <c r="D1620" s="2">
        <v>0</v>
      </c>
      <c r="E1620" s="2">
        <v>0</v>
      </c>
      <c r="F1620" s="2">
        <v>0</v>
      </c>
      <c r="G1620" s="3">
        <f t="shared" si="70"/>
        <v>4438.6864000000005</v>
      </c>
      <c r="H1620" s="3">
        <f t="shared" si="71"/>
        <v>0.16000000000349246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110967.16</v>
      </c>
      <c r="D1680" s="2">
        <v>0</v>
      </c>
      <c r="E1680" s="2">
        <v>0</v>
      </c>
      <c r="F1680" s="2">
        <v>0</v>
      </c>
      <c r="G1680" s="3">
        <f t="shared" si="70"/>
        <v>11096.716</v>
      </c>
      <c r="H1680" s="3">
        <f t="shared" si="71"/>
        <v>0.16000000000349246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110896.06</v>
      </c>
      <c r="D1682" s="2">
        <v>0</v>
      </c>
      <c r="E1682" s="2">
        <v>0</v>
      </c>
      <c r="F1682" s="2">
        <v>0</v>
      </c>
      <c r="G1682" s="3">
        <f t="shared" si="70"/>
        <v>11311.39812</v>
      </c>
      <c r="H1682" s="3">
        <f t="shared" si="71"/>
        <v>5.9999999997671694E-2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71.099999999999994</v>
      </c>
      <c r="D1685" s="14">
        <v>0</v>
      </c>
      <c r="E1685" s="14">
        <v>0</v>
      </c>
      <c r="F1685" s="14">
        <v>0</v>
      </c>
      <c r="G1685" s="15">
        <f t="shared" si="70"/>
        <v>7.4654999999999987</v>
      </c>
      <c r="H1685" s="15">
        <f t="shared" si="71"/>
        <v>9.9999999999994316E-2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2019</v>
      </c>
      <c r="B1" s="408"/>
      <c r="C1" s="408"/>
    </row>
    <row r="2" spans="1:16" ht="33" customHeight="1" x14ac:dyDescent="0.2">
      <c r="A2" s="409" t="s">
        <v>2020</v>
      </c>
      <c r="B2" s="410"/>
      <c r="C2" s="407"/>
      <c r="D2" s="5"/>
      <c r="E2" s="5"/>
      <c r="F2" s="5"/>
      <c r="G2" s="5"/>
      <c r="H2" s="5"/>
      <c r="I2" s="5"/>
      <c r="J2" s="5"/>
      <c r="K2" s="5"/>
      <c r="L2" s="5"/>
      <c r="M2" s="5"/>
      <c r="N2" s="5"/>
      <c r="O2" s="5"/>
      <c r="P2" s="5"/>
    </row>
    <row r="3" spans="1:16" ht="18.75" customHeight="1" x14ac:dyDescent="0.2">
      <c r="A3" s="222" t="s">
        <v>2021</v>
      </c>
      <c r="B3" s="411"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7" t="s">
        <v>2103</v>
      </c>
      <c r="C46" s="407"/>
      <c r="D46" s="5"/>
      <c r="E46" s="5"/>
      <c r="F46" s="5"/>
      <c r="G46" s="5"/>
      <c r="H46" s="5"/>
      <c r="I46" s="5"/>
      <c r="J46" s="5"/>
      <c r="K46" s="5"/>
      <c r="L46" s="5"/>
      <c r="M46" s="5"/>
      <c r="N46" s="5"/>
      <c r="O46" s="5"/>
      <c r="P46" s="5"/>
    </row>
    <row r="47" spans="1:16" ht="66" hidden="1" customHeight="1" x14ac:dyDescent="0.2">
      <c r="A47" s="39" t="s">
        <v>2104</v>
      </c>
      <c r="B47" s="418" t="s">
        <v>2105</v>
      </c>
      <c r="C47" s="418"/>
      <c r="D47" s="5"/>
      <c r="E47" s="5"/>
      <c r="F47" s="5"/>
      <c r="G47" s="5"/>
      <c r="H47" s="5"/>
      <c r="I47" s="5"/>
      <c r="J47" s="5"/>
      <c r="K47" s="5"/>
      <c r="L47" s="5"/>
      <c r="M47" s="5"/>
      <c r="N47" s="5"/>
      <c r="O47" s="5"/>
      <c r="P47" s="5"/>
    </row>
    <row r="48" spans="1:16" ht="123.75" customHeight="1" x14ac:dyDescent="0.2">
      <c r="A48" s="202" t="s">
        <v>2106</v>
      </c>
      <c r="B48" s="416" t="s">
        <v>2107</v>
      </c>
      <c r="C48" s="415"/>
      <c r="D48" s="5"/>
      <c r="E48" s="5"/>
      <c r="F48" s="5"/>
      <c r="G48" s="5"/>
      <c r="H48" s="5"/>
      <c r="I48" s="5"/>
      <c r="J48" s="5"/>
      <c r="K48" s="5"/>
      <c r="L48" s="5"/>
      <c r="M48" s="5"/>
      <c r="N48" s="5"/>
      <c r="O48" s="5"/>
      <c r="P48" s="5"/>
    </row>
    <row r="49" spans="1:16" ht="34.5" customHeight="1" x14ac:dyDescent="0.2">
      <c r="A49" s="202" t="s">
        <v>2108</v>
      </c>
      <c r="B49" s="414" t="s">
        <v>2109</v>
      </c>
      <c r="C49" s="415"/>
      <c r="D49" s="5"/>
      <c r="E49" s="5"/>
      <c r="F49" s="5"/>
      <c r="G49" s="5"/>
      <c r="H49" s="5"/>
      <c r="I49" s="5"/>
      <c r="J49" s="5"/>
      <c r="K49" s="5"/>
      <c r="L49" s="5"/>
      <c r="M49" s="5"/>
      <c r="N49" s="5"/>
      <c r="O49" s="5"/>
      <c r="P49" s="5"/>
    </row>
    <row r="50" spans="1:16" ht="34.5" customHeight="1" x14ac:dyDescent="0.2">
      <c r="A50" s="202" t="s">
        <v>2110</v>
      </c>
      <c r="B50" s="414" t="s">
        <v>2111</v>
      </c>
      <c r="C50" s="415"/>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9" t="s">
        <v>2117</v>
      </c>
      <c r="C53" s="420"/>
      <c r="D53" s="5"/>
      <c r="E53" s="5"/>
      <c r="F53" s="5"/>
      <c r="G53" s="5"/>
      <c r="H53" s="5"/>
      <c r="I53" s="5"/>
      <c r="J53" s="5"/>
      <c r="K53" s="5"/>
      <c r="L53" s="5"/>
      <c r="M53" s="5"/>
      <c r="N53" s="5"/>
      <c r="O53" s="5"/>
      <c r="P53" s="5"/>
    </row>
    <row r="54" spans="1:16" ht="31.5" customHeight="1" x14ac:dyDescent="0.2">
      <c r="A54" s="224" t="s">
        <v>2118</v>
      </c>
      <c r="B54" s="419" t="s">
        <v>2119</v>
      </c>
      <c r="C54" s="420"/>
      <c r="D54" s="5"/>
      <c r="E54" s="5"/>
      <c r="F54" s="5"/>
      <c r="G54" s="5"/>
      <c r="H54" s="5"/>
      <c r="I54" s="5"/>
      <c r="J54" s="5"/>
      <c r="K54" s="5"/>
      <c r="L54" s="5"/>
      <c r="M54" s="5"/>
      <c r="N54" s="5"/>
      <c r="O54" s="5"/>
      <c r="P54" s="5"/>
    </row>
    <row r="55" spans="1:16" ht="54.6" customHeight="1" x14ac:dyDescent="0.2">
      <c r="A55" s="224" t="s">
        <v>2120</v>
      </c>
      <c r="B55" s="419" t="s">
        <v>2121</v>
      </c>
      <c r="C55" s="420"/>
      <c r="D55" s="5"/>
      <c r="E55" s="5"/>
      <c r="F55" s="5"/>
      <c r="G55" s="5"/>
      <c r="H55" s="5"/>
      <c r="I55" s="5"/>
      <c r="J55" s="5"/>
      <c r="K55" s="5"/>
      <c r="L55" s="5"/>
      <c r="M55" s="5"/>
      <c r="N55" s="5"/>
      <c r="O55" s="5"/>
      <c r="P55" s="5"/>
    </row>
    <row r="56" spans="1:16" ht="54.6" customHeight="1" x14ac:dyDescent="0.2">
      <c r="A56" s="224" t="s">
        <v>2122</v>
      </c>
      <c r="B56" s="419" t="s">
        <v>2123</v>
      </c>
      <c r="C56" s="420"/>
      <c r="D56" s="5"/>
      <c r="E56" s="5"/>
      <c r="F56" s="5"/>
      <c r="G56" s="5"/>
      <c r="H56" s="5"/>
      <c r="I56" s="5"/>
      <c r="J56" s="5"/>
      <c r="K56" s="5"/>
      <c r="L56" s="5"/>
      <c r="M56" s="5"/>
      <c r="N56" s="5"/>
      <c r="O56" s="5"/>
      <c r="P56" s="5"/>
    </row>
    <row r="57" spans="1:16" ht="54" customHeight="1" x14ac:dyDescent="0.2">
      <c r="A57" s="224" t="s">
        <v>2124</v>
      </c>
      <c r="B57" s="419" t="s">
        <v>2125</v>
      </c>
      <c r="C57" s="420"/>
      <c r="D57" s="5"/>
      <c r="E57" s="5"/>
      <c r="F57" s="5"/>
      <c r="G57" s="5"/>
      <c r="H57" s="5"/>
      <c r="I57" s="5"/>
      <c r="J57" s="5"/>
      <c r="K57" s="5"/>
      <c r="L57" s="5"/>
      <c r="M57" s="5"/>
      <c r="N57" s="5"/>
      <c r="O57" s="5"/>
      <c r="P57" s="5"/>
    </row>
    <row r="58" spans="1:16" ht="31.15" customHeight="1" x14ac:dyDescent="0.2">
      <c r="A58" s="270" t="s">
        <v>2126</v>
      </c>
      <c r="B58" s="412" t="s">
        <v>2127</v>
      </c>
      <c r="C58" s="413"/>
      <c r="D58" s="5"/>
      <c r="E58" s="5"/>
      <c r="F58" s="5"/>
      <c r="G58" s="5"/>
      <c r="H58" s="5"/>
      <c r="I58" s="5"/>
      <c r="J58" s="5"/>
      <c r="K58" s="5"/>
      <c r="L58" s="5"/>
      <c r="M58" s="5"/>
      <c r="N58" s="5"/>
      <c r="O58" s="5"/>
      <c r="P58" s="5"/>
    </row>
    <row r="59" spans="1:16" ht="46.5" customHeight="1" x14ac:dyDescent="0.2">
      <c r="A59" s="302" t="s">
        <v>2128</v>
      </c>
      <c r="B59" s="404" t="s">
        <v>2129</v>
      </c>
      <c r="C59" s="405"/>
      <c r="D59" s="298"/>
      <c r="E59" s="5"/>
      <c r="F59" s="5"/>
      <c r="G59" s="5"/>
      <c r="H59" s="5"/>
      <c r="I59" s="5"/>
      <c r="J59" s="5"/>
      <c r="K59" s="5"/>
      <c r="L59" s="5"/>
      <c r="M59" s="5"/>
      <c r="N59" s="5"/>
      <c r="O59" s="5"/>
      <c r="P59" s="5"/>
    </row>
    <row r="60" spans="1:16" ht="39" customHeight="1" x14ac:dyDescent="0.2">
      <c r="A60" s="329" t="s">
        <v>2130</v>
      </c>
      <c r="B60" s="404" t="s">
        <v>2131</v>
      </c>
      <c r="C60" s="405"/>
      <c r="D60" s="328"/>
      <c r="E60" s="327"/>
      <c r="F60" s="327"/>
      <c r="G60" s="327"/>
      <c r="H60" s="327"/>
      <c r="I60" s="327"/>
      <c r="J60" s="327"/>
      <c r="K60" s="327"/>
      <c r="L60" s="327"/>
      <c r="M60" s="327"/>
      <c r="N60" s="327"/>
      <c r="O60" s="327"/>
      <c r="P60" s="327"/>
    </row>
    <row r="61" spans="1:16" ht="39" customHeight="1" x14ac:dyDescent="0.2">
      <c r="A61" s="329" t="s">
        <v>2132</v>
      </c>
      <c r="B61" s="404" t="s">
        <v>2133</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21342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74"/>
      <c r="F13" s="371" t="s">
        <v>1987</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729694.39</v>
      </c>
      <c r="I17" s="275">
        <f>'PR-RAS'!E6</f>
        <v>796964.38</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809992.36</v>
      </c>
      <c r="I18" s="275">
        <f>'PR-RAS'!E152</f>
        <v>783209.87999999977</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58778.44999999999</v>
      </c>
      <c r="I20" s="275">
        <f>'PR-RAS'!E650</f>
        <v>74279.979999999705</v>
      </c>
      <c r="J20" s="5"/>
      <c r="K20" s="5"/>
      <c r="L20" s="5"/>
      <c r="M20" s="5"/>
      <c r="N20" s="5"/>
      <c r="O20" s="5"/>
      <c r="P20" s="5"/>
      <c r="Q20" s="5"/>
      <c r="R20" s="5"/>
      <c r="S20" s="5"/>
      <c r="T20" s="5"/>
      <c r="U20" s="5"/>
      <c r="V20" s="5"/>
      <c r="W20" s="5"/>
    </row>
    <row r="21" spans="1:23" ht="29.25" customHeight="1" x14ac:dyDescent="0.2">
      <c r="A21" s="200" t="s">
        <v>1988</v>
      </c>
      <c r="B21" s="354" t="s">
        <v>8</v>
      </c>
      <c r="C21" s="355"/>
      <c r="D21" s="355"/>
      <c r="E21" s="355"/>
      <c r="F21" s="356"/>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4" t="s">
        <v>8</v>
      </c>
      <c r="C32" s="355"/>
      <c r="D32" s="355"/>
      <c r="E32" s="355"/>
      <c r="F32" s="356"/>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4" t="s">
        <v>8</v>
      </c>
      <c r="C37" s="355"/>
      <c r="D37" s="355"/>
      <c r="E37" s="355"/>
      <c r="F37" s="356"/>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117580.65</v>
      </c>
      <c r="I38" s="275" t="s">
        <v>1994</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1994</v>
      </c>
      <c r="I39" s="275">
        <f>OBVEZE!D44</f>
        <v>110967.16</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1994</v>
      </c>
      <c r="I41" s="276">
        <f>OBVEZE!D104</f>
        <v>110967.16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1995</v>
      </c>
      <c r="F44" s="357"/>
      <c r="G44" s="229"/>
      <c r="H44" s="358" t="s">
        <v>1996</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0" zoomScaleNormal="100" workbookViewId="0">
      <selection activeCell="J650" sqref="J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729694.39</v>
      </c>
      <c r="E6" s="60">
        <f>E7+E43+E49+E82+E106+E125+E134+E140</f>
        <v>796964.38</v>
      </c>
      <c r="F6" s="45">
        <f t="shared" ref="F6:F132" si="0">IF(D6&lt;&gt;0,IF(E6/D6&gt;=100,"&gt;&gt;100",E6/D6*100),"-")</f>
        <v>109.21892657006723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648313.36</v>
      </c>
      <c r="E49" s="60">
        <f>E50+E53+E58+E61+E64+E68+E71+E74+E77</f>
        <v>706864.49</v>
      </c>
      <c r="F49" s="45">
        <f t="shared" si="0"/>
        <v>109.03130085118097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648313.36</v>
      </c>
      <c r="E68" s="60">
        <f t="shared" si="11"/>
        <v>706864.49</v>
      </c>
      <c r="F68" s="45">
        <f t="shared" si="0"/>
        <v>109.03130085118097</v>
      </c>
    </row>
    <row r="69" spans="1:6" ht="12.75" customHeight="1" x14ac:dyDescent="0.2">
      <c r="A69" s="63" t="s">
        <v>141</v>
      </c>
      <c r="B69" s="64" t="s">
        <v>142</v>
      </c>
      <c r="C69" s="247" t="s">
        <v>141</v>
      </c>
      <c r="D69" s="194">
        <v>646014.61</v>
      </c>
      <c r="E69" s="194">
        <v>706837.07</v>
      </c>
      <c r="F69" s="45">
        <f t="shared" si="0"/>
        <v>109.41502855484954</v>
      </c>
    </row>
    <row r="70" spans="1:6" ht="24" x14ac:dyDescent="0.2">
      <c r="A70" s="63" t="s">
        <v>143</v>
      </c>
      <c r="B70" s="64" t="s">
        <v>144</v>
      </c>
      <c r="C70" s="247" t="s">
        <v>143</v>
      </c>
      <c r="D70" s="194">
        <v>2298.75</v>
      </c>
      <c r="E70" s="194">
        <v>27.42</v>
      </c>
      <c r="F70" s="45">
        <f t="shared" si="0"/>
        <v>1.1928221859706363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10869</v>
      </c>
      <c r="E106" s="336">
        <f>E107+E112+E120+E124</f>
        <v>10771.45</v>
      </c>
      <c r="F106" s="71">
        <f t="shared" si="0"/>
        <v>99.102493329653157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10869</v>
      </c>
      <c r="E112" s="60">
        <f t="shared" si="20"/>
        <v>10771.45</v>
      </c>
      <c r="F112" s="45">
        <f t="shared" si="0"/>
        <v>99.102493329653157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10869</v>
      </c>
      <c r="E117" s="194">
        <v>10771.45</v>
      </c>
      <c r="F117" s="45">
        <f t="shared" si="0"/>
        <v>99.102493329653157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2456.0299999999997</v>
      </c>
      <c r="E125" s="60">
        <f t="shared" si="22"/>
        <v>3558.4300000000003</v>
      </c>
      <c r="F125" s="45">
        <f t="shared" si="0"/>
        <v>144.88544521035985</v>
      </c>
    </row>
    <row r="126" spans="1:6" ht="12.75" customHeight="1" x14ac:dyDescent="0.2">
      <c r="A126" s="63">
        <v>661</v>
      </c>
      <c r="B126" s="65" t="s">
        <v>255</v>
      </c>
      <c r="C126" s="247" t="s">
        <v>256</v>
      </c>
      <c r="D126" s="60">
        <f t="shared" ref="D126:E126" si="23">SUM(D127:D128)</f>
        <v>1426.03</v>
      </c>
      <c r="E126" s="60">
        <f t="shared" si="23"/>
        <v>2058.4300000000003</v>
      </c>
      <c r="F126" s="45">
        <f t="shared" si="0"/>
        <v>144.34689312286559</v>
      </c>
    </row>
    <row r="127" spans="1:6" ht="12.75" customHeight="1" x14ac:dyDescent="0.2">
      <c r="A127" s="63">
        <v>6614</v>
      </c>
      <c r="B127" s="65" t="s">
        <v>257</v>
      </c>
      <c r="C127" s="247" t="s">
        <v>258</v>
      </c>
      <c r="D127" s="194">
        <v>0</v>
      </c>
      <c r="E127" s="194">
        <v>100</v>
      </c>
      <c r="F127" s="45" t="str">
        <f t="shared" si="0"/>
        <v>-</v>
      </c>
    </row>
    <row r="128" spans="1:6" ht="12.75" customHeight="1" x14ac:dyDescent="0.2">
      <c r="A128" s="63">
        <v>6615</v>
      </c>
      <c r="B128" s="65" t="s">
        <v>259</v>
      </c>
      <c r="C128" s="247" t="s">
        <v>260</v>
      </c>
      <c r="D128" s="194">
        <v>1426.03</v>
      </c>
      <c r="E128" s="194">
        <v>1958.43</v>
      </c>
      <c r="F128" s="45">
        <f t="shared" si="0"/>
        <v>137.3344179294966</v>
      </c>
    </row>
    <row r="129" spans="1:6" ht="36" x14ac:dyDescent="0.2">
      <c r="A129" s="63">
        <v>663</v>
      </c>
      <c r="B129" s="182" t="s">
        <v>261</v>
      </c>
      <c r="C129" s="247" t="s">
        <v>262</v>
      </c>
      <c r="D129" s="60">
        <f t="shared" ref="D129:E129" si="24">SUM(D130:D133)</f>
        <v>1030</v>
      </c>
      <c r="E129" s="60">
        <f t="shared" si="24"/>
        <v>1500</v>
      </c>
      <c r="F129" s="45">
        <f t="shared" si="0"/>
        <v>145.63106796116506</v>
      </c>
    </row>
    <row r="130" spans="1:6" ht="12.75" customHeight="1" x14ac:dyDescent="0.2">
      <c r="A130" s="63">
        <v>6631</v>
      </c>
      <c r="B130" s="65" t="s">
        <v>263</v>
      </c>
      <c r="C130" s="247" t="s">
        <v>264</v>
      </c>
      <c r="D130" s="194">
        <v>1030</v>
      </c>
      <c r="E130" s="194">
        <v>1350</v>
      </c>
      <c r="F130" s="45">
        <f t="shared" si="0"/>
        <v>131.06796116504856</v>
      </c>
    </row>
    <row r="131" spans="1:6" ht="12.75" customHeight="1" x14ac:dyDescent="0.2">
      <c r="A131" s="63">
        <v>6632</v>
      </c>
      <c r="B131" s="182" t="s">
        <v>265</v>
      </c>
      <c r="C131" s="247" t="s">
        <v>266</v>
      </c>
      <c r="D131" s="194">
        <v>0</v>
      </c>
      <c r="E131" s="194">
        <v>150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68056</v>
      </c>
      <c r="E134" s="60">
        <f t="shared" si="25"/>
        <v>75770.010000000009</v>
      </c>
      <c r="F134" s="45">
        <f t="shared" ref="F134:F229" si="26">IF(D134&lt;&gt;0,IF(E134/D134&gt;=100,"&gt;&gt;100",E134/D134*100),"-")</f>
        <v>111.33479781356532</v>
      </c>
    </row>
    <row r="135" spans="1:6" ht="24" x14ac:dyDescent="0.2">
      <c r="A135" s="63">
        <v>671</v>
      </c>
      <c r="B135" s="182" t="s">
        <v>273</v>
      </c>
      <c r="C135" s="247" t="s">
        <v>274</v>
      </c>
      <c r="D135" s="60">
        <f t="shared" ref="D135:E135" si="27">SUM(D136:D138)</f>
        <v>68056</v>
      </c>
      <c r="E135" s="60">
        <f t="shared" si="27"/>
        <v>75770.010000000009</v>
      </c>
      <c r="F135" s="45">
        <f t="shared" si="26"/>
        <v>111.33479781356532</v>
      </c>
    </row>
    <row r="136" spans="1:6" ht="12.75" customHeight="1" x14ac:dyDescent="0.2">
      <c r="A136" s="63">
        <v>6711</v>
      </c>
      <c r="B136" s="65" t="s">
        <v>275</v>
      </c>
      <c r="C136" s="247" t="s">
        <v>276</v>
      </c>
      <c r="D136" s="194">
        <v>65750.69</v>
      </c>
      <c r="E136" s="194">
        <v>74033.63</v>
      </c>
      <c r="F136" s="45">
        <f t="shared" si="26"/>
        <v>112.59749517457536</v>
      </c>
    </row>
    <row r="137" spans="1:6" ht="24" x14ac:dyDescent="0.2">
      <c r="A137" s="63">
        <v>6712</v>
      </c>
      <c r="B137" s="182" t="s">
        <v>277</v>
      </c>
      <c r="C137" s="247" t="s">
        <v>278</v>
      </c>
      <c r="D137" s="194">
        <v>2305.31</v>
      </c>
      <c r="E137" s="194">
        <v>1736.38</v>
      </c>
      <c r="F137" s="45">
        <f t="shared" si="26"/>
        <v>75.320889598362044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809992.36</v>
      </c>
      <c r="E152" s="60">
        <f>E153+E164+E202+E221+E230+E262+E273</f>
        <v>783209.87999999977</v>
      </c>
      <c r="F152" s="45">
        <f t="shared" si="26"/>
        <v>96.693489800323519</v>
      </c>
    </row>
    <row r="153" spans="1:6" ht="12.75" customHeight="1" x14ac:dyDescent="0.2">
      <c r="A153" s="63">
        <v>31</v>
      </c>
      <c r="B153" s="64" t="s">
        <v>308</v>
      </c>
      <c r="C153" s="247" t="s">
        <v>3</v>
      </c>
      <c r="D153" s="60">
        <f t="shared" ref="D153:E153" si="30">D154+D159+D160</f>
        <v>708752.19</v>
      </c>
      <c r="E153" s="60">
        <f t="shared" si="30"/>
        <v>662383.70999999985</v>
      </c>
      <c r="F153" s="45">
        <f t="shared" si="26"/>
        <v>93.457730268177357</v>
      </c>
    </row>
    <row r="154" spans="1:6" ht="12.75" customHeight="1" x14ac:dyDescent="0.2">
      <c r="A154" s="63">
        <v>311</v>
      </c>
      <c r="B154" s="64" t="s">
        <v>309</v>
      </c>
      <c r="C154" s="247" t="s">
        <v>310</v>
      </c>
      <c r="D154" s="60">
        <f t="shared" ref="D154:E154" si="31">SUM(D155:D158)</f>
        <v>596732.13</v>
      </c>
      <c r="E154" s="60">
        <f t="shared" si="31"/>
        <v>555377.78999999992</v>
      </c>
      <c r="F154" s="45">
        <f t="shared" si="26"/>
        <v>93.069865368234801</v>
      </c>
    </row>
    <row r="155" spans="1:6" ht="12.75" customHeight="1" x14ac:dyDescent="0.2">
      <c r="A155" s="63">
        <v>3111</v>
      </c>
      <c r="B155" s="64" t="s">
        <v>311</v>
      </c>
      <c r="C155" s="247" t="s">
        <v>312</v>
      </c>
      <c r="D155" s="194">
        <v>568413.65</v>
      </c>
      <c r="E155" s="194">
        <v>529911.22</v>
      </c>
      <c r="F155" s="45">
        <f t="shared" si="26"/>
        <v>93.226336137423857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16610.71</v>
      </c>
      <c r="E157" s="194">
        <v>15164.97</v>
      </c>
      <c r="F157" s="45">
        <f t="shared" si="26"/>
        <v>91.296338326296706</v>
      </c>
    </row>
    <row r="158" spans="1:6" ht="12.75" customHeight="1" x14ac:dyDescent="0.2">
      <c r="A158" s="63">
        <v>3114</v>
      </c>
      <c r="B158" s="65" t="s">
        <v>317</v>
      </c>
      <c r="C158" s="247" t="s">
        <v>318</v>
      </c>
      <c r="D158" s="194">
        <v>11707.77</v>
      </c>
      <c r="E158" s="194">
        <v>10301.6</v>
      </c>
      <c r="F158" s="45">
        <f t="shared" si="26"/>
        <v>87.989429242289518</v>
      </c>
    </row>
    <row r="159" spans="1:6" ht="12.75" customHeight="1" x14ac:dyDescent="0.2">
      <c r="A159" s="63">
        <v>312</v>
      </c>
      <c r="B159" s="65" t="s">
        <v>319</v>
      </c>
      <c r="C159" s="247" t="s">
        <v>320</v>
      </c>
      <c r="D159" s="194">
        <v>20892.36</v>
      </c>
      <c r="E159" s="194">
        <v>18741.439999999999</v>
      </c>
      <c r="F159" s="45">
        <f t="shared" si="26"/>
        <v>89.704753316523352</v>
      </c>
    </row>
    <row r="160" spans="1:6" ht="12.75" customHeight="1" x14ac:dyDescent="0.2">
      <c r="A160" s="63">
        <v>313</v>
      </c>
      <c r="B160" s="65" t="s">
        <v>321</v>
      </c>
      <c r="C160" s="247" t="s">
        <v>322</v>
      </c>
      <c r="D160" s="60">
        <f t="shared" ref="D160:E160" si="32">SUM(D161:D163)</f>
        <v>91127.7</v>
      </c>
      <c r="E160" s="60">
        <f t="shared" si="32"/>
        <v>88264.48</v>
      </c>
      <c r="F160" s="45">
        <f t="shared" si="26"/>
        <v>96.858013534852745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91127.7</v>
      </c>
      <c r="E162" s="194">
        <v>88264.48</v>
      </c>
      <c r="F162" s="45">
        <f t="shared" si="26"/>
        <v>96.858013534852745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100563.15000000001</v>
      </c>
      <c r="E164" s="60">
        <f>E165+E170+E178+E188+E189+E194</f>
        <v>119965.99</v>
      </c>
      <c r="F164" s="45">
        <f t="shared" si="26"/>
        <v>119.29418479830831</v>
      </c>
    </row>
    <row r="165" spans="1:6" ht="12.75" customHeight="1" x14ac:dyDescent="0.2">
      <c r="A165" s="63">
        <v>321</v>
      </c>
      <c r="B165" s="64" t="s">
        <v>331</v>
      </c>
      <c r="C165" s="247" t="s">
        <v>332</v>
      </c>
      <c r="D165" s="60">
        <f t="shared" ref="D165:E165" si="33">SUM(D166:D169)</f>
        <v>22267.090000000004</v>
      </c>
      <c r="E165" s="60">
        <f t="shared" si="33"/>
        <v>26186.120000000003</v>
      </c>
      <c r="F165" s="45">
        <f t="shared" si="26"/>
        <v>117.60009951906602</v>
      </c>
    </row>
    <row r="166" spans="1:6" ht="12.75" customHeight="1" x14ac:dyDescent="0.2">
      <c r="A166" s="63">
        <v>3211</v>
      </c>
      <c r="B166" s="64" t="s">
        <v>333</v>
      </c>
      <c r="C166" s="247" t="s">
        <v>334</v>
      </c>
      <c r="D166" s="194">
        <v>2218.4</v>
      </c>
      <c r="E166" s="194">
        <v>3544.06</v>
      </c>
      <c r="F166" s="45">
        <f t="shared" si="26"/>
        <v>159.75748287053733</v>
      </c>
    </row>
    <row r="167" spans="1:6" ht="12.75" customHeight="1" x14ac:dyDescent="0.2">
      <c r="A167" s="63">
        <v>3212</v>
      </c>
      <c r="B167" s="64" t="s">
        <v>335</v>
      </c>
      <c r="C167" s="247" t="s">
        <v>336</v>
      </c>
      <c r="D167" s="194">
        <v>19034.060000000001</v>
      </c>
      <c r="E167" s="194">
        <v>21372.36</v>
      </c>
      <c r="F167" s="45">
        <f t="shared" si="26"/>
        <v>112.28481994908076</v>
      </c>
    </row>
    <row r="168" spans="1:6" ht="12.75" customHeight="1" x14ac:dyDescent="0.2">
      <c r="A168" s="63">
        <v>3213</v>
      </c>
      <c r="B168" s="64" t="s">
        <v>337</v>
      </c>
      <c r="C168" s="247" t="s">
        <v>338</v>
      </c>
      <c r="D168" s="194">
        <v>470</v>
      </c>
      <c r="E168" s="194">
        <v>574.5</v>
      </c>
      <c r="F168" s="45">
        <f t="shared" si="26"/>
        <v>122.23404255319149</v>
      </c>
    </row>
    <row r="169" spans="1:6" ht="12.75" customHeight="1" x14ac:dyDescent="0.2">
      <c r="A169" s="63">
        <v>3214</v>
      </c>
      <c r="B169" s="64" t="s">
        <v>339</v>
      </c>
      <c r="C169" s="247" t="s">
        <v>340</v>
      </c>
      <c r="D169" s="194">
        <v>544.63</v>
      </c>
      <c r="E169" s="194">
        <v>695.2</v>
      </c>
      <c r="F169" s="45">
        <f t="shared" si="26"/>
        <v>127.64629197804014</v>
      </c>
    </row>
    <row r="170" spans="1:6" ht="12.75" customHeight="1" x14ac:dyDescent="0.2">
      <c r="A170" s="63">
        <v>322</v>
      </c>
      <c r="B170" s="64" t="s">
        <v>341</v>
      </c>
      <c r="C170" s="247" t="s">
        <v>342</v>
      </c>
      <c r="D170" s="60">
        <f t="shared" ref="D170:E170" si="34">SUM(D171:D177)</f>
        <v>54023.000000000007</v>
      </c>
      <c r="E170" s="60">
        <f t="shared" si="34"/>
        <v>61273.74</v>
      </c>
      <c r="F170" s="45">
        <f t="shared" si="26"/>
        <v>113.42157969753622</v>
      </c>
    </row>
    <row r="171" spans="1:6" ht="12.75" customHeight="1" x14ac:dyDescent="0.2">
      <c r="A171" s="63">
        <v>3221</v>
      </c>
      <c r="B171" s="64" t="s">
        <v>343</v>
      </c>
      <c r="C171" s="247" t="s">
        <v>344</v>
      </c>
      <c r="D171" s="194">
        <v>3337.4</v>
      </c>
      <c r="E171" s="194">
        <v>10840.47</v>
      </c>
      <c r="F171" s="45">
        <f t="shared" si="26"/>
        <v>324.81782225684663</v>
      </c>
    </row>
    <row r="172" spans="1:6" ht="12.75" customHeight="1" x14ac:dyDescent="0.2">
      <c r="A172" s="63">
        <v>3222</v>
      </c>
      <c r="B172" s="64" t="s">
        <v>345</v>
      </c>
      <c r="C172" s="247" t="s">
        <v>346</v>
      </c>
      <c r="D172" s="194">
        <v>33863.61</v>
      </c>
      <c r="E172" s="194">
        <v>33130.85</v>
      </c>
      <c r="F172" s="45">
        <f t="shared" si="26"/>
        <v>97.836143281829663</v>
      </c>
    </row>
    <row r="173" spans="1:6" ht="12.75" customHeight="1" x14ac:dyDescent="0.2">
      <c r="A173" s="63">
        <v>3223</v>
      </c>
      <c r="B173" s="65" t="s">
        <v>347</v>
      </c>
      <c r="C173" s="247" t="s">
        <v>348</v>
      </c>
      <c r="D173" s="194">
        <v>15147.11</v>
      </c>
      <c r="E173" s="194">
        <v>15048.79</v>
      </c>
      <c r="F173" s="45">
        <f t="shared" si="26"/>
        <v>99.350899280456801</v>
      </c>
    </row>
    <row r="174" spans="1:6" ht="12.75" customHeight="1" x14ac:dyDescent="0.2">
      <c r="A174" s="63">
        <v>3224</v>
      </c>
      <c r="B174" s="65" t="s">
        <v>349</v>
      </c>
      <c r="C174" s="247" t="s">
        <v>350</v>
      </c>
      <c r="D174" s="194">
        <v>1227.57</v>
      </c>
      <c r="E174" s="194">
        <v>1840.34</v>
      </c>
      <c r="F174" s="45">
        <f t="shared" si="26"/>
        <v>149.91731632412001</v>
      </c>
    </row>
    <row r="175" spans="1:6" ht="12.75" customHeight="1" x14ac:dyDescent="0.2">
      <c r="A175" s="63">
        <v>3225</v>
      </c>
      <c r="B175" s="65" t="s">
        <v>351</v>
      </c>
      <c r="C175" s="247" t="s">
        <v>352</v>
      </c>
      <c r="D175" s="194">
        <v>277.83</v>
      </c>
      <c r="E175" s="194">
        <v>413.29</v>
      </c>
      <c r="F175" s="45">
        <f t="shared" si="26"/>
        <v>148.7564337904474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169.48</v>
      </c>
      <c r="E177" s="194"/>
      <c r="F177" s="45">
        <f t="shared" si="26"/>
        <v>0</v>
      </c>
    </row>
    <row r="178" spans="1:6" ht="12.75" customHeight="1" x14ac:dyDescent="0.2">
      <c r="A178" s="63">
        <v>323</v>
      </c>
      <c r="B178" s="65" t="s">
        <v>357</v>
      </c>
      <c r="C178" s="247" t="s">
        <v>358</v>
      </c>
      <c r="D178" s="60">
        <f t="shared" ref="D178:E178" si="35">SUM(D179:D187)</f>
        <v>22859.919999999998</v>
      </c>
      <c r="E178" s="60">
        <f t="shared" si="35"/>
        <v>30285.61</v>
      </c>
      <c r="F178" s="45">
        <f t="shared" si="26"/>
        <v>132.48344701118816</v>
      </c>
    </row>
    <row r="179" spans="1:6" ht="12.75" customHeight="1" x14ac:dyDescent="0.2">
      <c r="A179" s="63">
        <v>3231</v>
      </c>
      <c r="B179" s="65" t="s">
        <v>359</v>
      </c>
      <c r="C179" s="247" t="s">
        <v>360</v>
      </c>
      <c r="D179" s="194">
        <v>3009.48</v>
      </c>
      <c r="E179" s="194">
        <v>1970.37</v>
      </c>
      <c r="F179" s="45">
        <f t="shared" si="26"/>
        <v>65.472108138283019</v>
      </c>
    </row>
    <row r="180" spans="1:6" ht="12.75" customHeight="1" x14ac:dyDescent="0.2">
      <c r="A180" s="63">
        <v>3232</v>
      </c>
      <c r="B180" s="65" t="s">
        <v>361</v>
      </c>
      <c r="C180" s="247" t="s">
        <v>362</v>
      </c>
      <c r="D180" s="194">
        <v>2863.45</v>
      </c>
      <c r="E180" s="194">
        <v>3494.73</v>
      </c>
      <c r="F180" s="45">
        <f t="shared" si="26"/>
        <v>122.046133161047</v>
      </c>
    </row>
    <row r="181" spans="1:6" ht="12.75" customHeight="1" x14ac:dyDescent="0.2">
      <c r="A181" s="63">
        <v>3233</v>
      </c>
      <c r="B181" s="65" t="s">
        <v>363</v>
      </c>
      <c r="C181" s="247" t="s">
        <v>364</v>
      </c>
      <c r="D181" s="194">
        <v>0</v>
      </c>
      <c r="E181" s="194">
        <v>1010.5</v>
      </c>
      <c r="F181" s="45" t="str">
        <f t="shared" si="26"/>
        <v>-</v>
      </c>
    </row>
    <row r="182" spans="1:6" ht="12.75" customHeight="1" x14ac:dyDescent="0.2">
      <c r="A182" s="63">
        <v>3234</v>
      </c>
      <c r="B182" s="65" t="s">
        <v>365</v>
      </c>
      <c r="C182" s="247" t="s">
        <v>366</v>
      </c>
      <c r="D182" s="194">
        <v>3616.3</v>
      </c>
      <c r="E182" s="194">
        <v>3806.76</v>
      </c>
      <c r="F182" s="45">
        <f t="shared" si="26"/>
        <v>105.26670906727871</v>
      </c>
    </row>
    <row r="183" spans="1:6" ht="12.75" customHeight="1" x14ac:dyDescent="0.2">
      <c r="A183" s="63">
        <v>3235</v>
      </c>
      <c r="B183" s="64" t="s">
        <v>367</v>
      </c>
      <c r="C183" s="247" t="s">
        <v>368</v>
      </c>
      <c r="D183" s="194">
        <v>667.49</v>
      </c>
      <c r="E183" s="194">
        <v>676.85</v>
      </c>
      <c r="F183" s="45">
        <f t="shared" si="26"/>
        <v>101.40226819877452</v>
      </c>
    </row>
    <row r="184" spans="1:6" ht="12.75" customHeight="1" x14ac:dyDescent="0.2">
      <c r="A184" s="63">
        <v>3236</v>
      </c>
      <c r="B184" s="64" t="s">
        <v>369</v>
      </c>
      <c r="C184" s="247" t="s">
        <v>370</v>
      </c>
      <c r="D184" s="194">
        <v>372.5</v>
      </c>
      <c r="E184" s="194">
        <v>3686.5</v>
      </c>
      <c r="F184" s="45">
        <f t="shared" si="26"/>
        <v>989.66442953020146</v>
      </c>
    </row>
    <row r="185" spans="1:6" ht="12.75" customHeight="1" x14ac:dyDescent="0.2">
      <c r="A185" s="63">
        <v>3237</v>
      </c>
      <c r="B185" s="64" t="s">
        <v>371</v>
      </c>
      <c r="C185" s="247" t="s">
        <v>372</v>
      </c>
      <c r="D185" s="194">
        <v>2875</v>
      </c>
      <c r="E185" s="194">
        <v>4970</v>
      </c>
      <c r="F185" s="45">
        <f t="shared" si="26"/>
        <v>172.86956521739128</v>
      </c>
    </row>
    <row r="186" spans="1:6" ht="12.75" customHeight="1" x14ac:dyDescent="0.2">
      <c r="A186" s="63">
        <v>3238</v>
      </c>
      <c r="B186" s="64" t="s">
        <v>373</v>
      </c>
      <c r="C186" s="247" t="s">
        <v>374</v>
      </c>
      <c r="D186" s="194">
        <v>1237.5</v>
      </c>
      <c r="E186" s="194">
        <v>1312.5</v>
      </c>
      <c r="F186" s="45">
        <f t="shared" si="26"/>
        <v>106.06060606060606</v>
      </c>
    </row>
    <row r="187" spans="1:6" ht="12.75" customHeight="1" x14ac:dyDescent="0.2">
      <c r="A187" s="63">
        <v>3239</v>
      </c>
      <c r="B187" s="64" t="s">
        <v>375</v>
      </c>
      <c r="C187" s="247" t="s">
        <v>376</v>
      </c>
      <c r="D187" s="194">
        <v>8218.2000000000007</v>
      </c>
      <c r="E187" s="194">
        <v>9357.4</v>
      </c>
      <c r="F187" s="45">
        <f t="shared" si="26"/>
        <v>113.86191623469858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1413.14</v>
      </c>
      <c r="E194" s="60">
        <f t="shared" si="36"/>
        <v>2220.52</v>
      </c>
      <c r="F194" s="45">
        <f t="shared" si="26"/>
        <v>157.13375886324073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39.18</v>
      </c>
      <c r="E197" s="194">
        <v>39.58</v>
      </c>
      <c r="F197" s="45">
        <f t="shared" si="26"/>
        <v>101.02092904543134</v>
      </c>
    </row>
    <row r="198" spans="1:6" ht="12.75" customHeight="1" x14ac:dyDescent="0.2">
      <c r="A198" s="63">
        <v>3294</v>
      </c>
      <c r="B198" s="64" t="s">
        <v>397</v>
      </c>
      <c r="C198" s="247" t="s">
        <v>398</v>
      </c>
      <c r="D198" s="194">
        <v>95</v>
      </c>
      <c r="E198" s="194">
        <v>95</v>
      </c>
      <c r="F198" s="45">
        <f t="shared" si="26"/>
        <v>100</v>
      </c>
    </row>
    <row r="199" spans="1:6" ht="12.75" customHeight="1" x14ac:dyDescent="0.2">
      <c r="A199" s="63">
        <v>3295</v>
      </c>
      <c r="B199" s="64" t="s">
        <v>399</v>
      </c>
      <c r="C199" s="247" t="s">
        <v>400</v>
      </c>
      <c r="D199" s="194">
        <v>0</v>
      </c>
      <c r="E199" s="194">
        <v>630</v>
      </c>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1278.96</v>
      </c>
      <c r="E201" s="194">
        <v>1455.94</v>
      </c>
      <c r="F201" s="45">
        <f t="shared" si="26"/>
        <v>113.83780571714519</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110</v>
      </c>
      <c r="E262" s="60">
        <f t="shared" si="55"/>
        <v>268.08</v>
      </c>
      <c r="F262" s="45">
        <f t="shared" ref="F262:F268" si="56">IF(D262&lt;&gt;0,IF(E262/D262&gt;=100,"&gt;&gt;100",E262/D262*100),"-")</f>
        <v>243.70909090909089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110</v>
      </c>
      <c r="E269" s="60">
        <f t="shared" si="58"/>
        <v>268.08</v>
      </c>
      <c r="F269" s="45">
        <f t="shared" ref="F269:F272" si="59">IF(D269&lt;&gt;0,IF(E269/D269&gt;=100,"&gt;&gt;100",E269/D269*100),"-")</f>
        <v>243.70909090909089</v>
      </c>
    </row>
    <row r="270" spans="1:6" ht="12.75" customHeight="1" x14ac:dyDescent="0.2">
      <c r="A270" s="63">
        <v>3721</v>
      </c>
      <c r="B270" s="65" t="s">
        <v>532</v>
      </c>
      <c r="C270" s="247" t="s">
        <v>533</v>
      </c>
      <c r="D270" s="194">
        <v>0</v>
      </c>
      <c r="E270" s="194">
        <v>210</v>
      </c>
      <c r="F270" s="45" t="str">
        <f t="shared" si="59"/>
        <v>-</v>
      </c>
    </row>
    <row r="271" spans="1:6" ht="12.75" customHeight="1" x14ac:dyDescent="0.2">
      <c r="A271" s="63">
        <v>3722</v>
      </c>
      <c r="B271" s="65" t="s">
        <v>534</v>
      </c>
      <c r="C271" s="247" t="s">
        <v>535</v>
      </c>
      <c r="D271" s="194">
        <v>110</v>
      </c>
      <c r="E271" s="194">
        <v>58.08</v>
      </c>
      <c r="F271" s="45">
        <f t="shared" si="59"/>
        <v>52.800000000000004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567.02</v>
      </c>
      <c r="E273" s="60">
        <f t="shared" si="60"/>
        <v>592.1</v>
      </c>
      <c r="F273" s="45">
        <f t="shared" ref="F273:F277" si="61">IF(D273&lt;&gt;0,IF(E273/D273&gt;=100,"&gt;&gt;100",E273/D273*100),"-")</f>
        <v>104.4231244047829</v>
      </c>
    </row>
    <row r="274" spans="1:6" ht="12.75" customHeight="1" x14ac:dyDescent="0.2">
      <c r="A274" s="63">
        <v>381</v>
      </c>
      <c r="B274" s="64" t="s">
        <v>540</v>
      </c>
      <c r="C274" s="247" t="s">
        <v>541</v>
      </c>
      <c r="D274" s="60">
        <f t="shared" ref="D274:E274" si="62">SUM(D275:D277)</f>
        <v>567.02</v>
      </c>
      <c r="E274" s="60">
        <f t="shared" si="62"/>
        <v>592.1</v>
      </c>
      <c r="F274" s="45">
        <f t="shared" si="61"/>
        <v>104.4231244047829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567.02</v>
      </c>
      <c r="E276" s="194">
        <v>592.1</v>
      </c>
      <c r="F276" s="45">
        <f t="shared" si="61"/>
        <v>104.4231244047829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809992.36</v>
      </c>
      <c r="E299" s="60">
        <f>E152-E297+E298</f>
        <v>783209.87999999977</v>
      </c>
      <c r="F299" s="45">
        <f t="shared" si="68"/>
        <v>96.693489800323519</v>
      </c>
    </row>
    <row r="300" spans="1:6" ht="12.75" customHeight="1" x14ac:dyDescent="0.2">
      <c r="A300" s="63" t="s">
        <v>581</v>
      </c>
      <c r="B300" s="64" t="s">
        <v>592</v>
      </c>
      <c r="C300" s="247" t="s">
        <v>593</v>
      </c>
      <c r="D300" s="60">
        <f>IF(D6&gt;=D299,D6-D299,0)</f>
        <v>0</v>
      </c>
      <c r="E300" s="60">
        <f>IF(E6&gt;=E299,E6-E299,0)</f>
        <v>13754.500000000233</v>
      </c>
      <c r="F300" s="45" t="str">
        <f t="shared" si="68"/>
        <v>-</v>
      </c>
    </row>
    <row r="301" spans="1:6" ht="12.75" customHeight="1" x14ac:dyDescent="0.2">
      <c r="A301" s="63" t="s">
        <v>581</v>
      </c>
      <c r="B301" s="64" t="s">
        <v>594</v>
      </c>
      <c r="C301" s="247" t="s">
        <v>595</v>
      </c>
      <c r="D301" s="60">
        <f>IF(D299&gt;=D6,D299-D6,0)</f>
        <v>80297.969999999972</v>
      </c>
      <c r="E301" s="60">
        <f>IF(E299&gt;=E6,E299-E6,0)</f>
        <v>0</v>
      </c>
      <c r="F301" s="45">
        <f t="shared" si="68"/>
        <v>0</v>
      </c>
    </row>
    <row r="302" spans="1:6" ht="12.75" customHeight="1" x14ac:dyDescent="0.2">
      <c r="A302" s="63">
        <v>92211</v>
      </c>
      <c r="B302" s="64" t="s">
        <v>596</v>
      </c>
      <c r="C302" s="247" t="s">
        <v>597</v>
      </c>
      <c r="D302" s="194">
        <v>25762.04</v>
      </c>
      <c r="E302" s="194">
        <v>0</v>
      </c>
      <c r="F302" s="45">
        <f t="shared" si="68"/>
        <v>0</v>
      </c>
    </row>
    <row r="303" spans="1:6" ht="12.75" customHeight="1" x14ac:dyDescent="0.2">
      <c r="A303" s="63">
        <v>92221</v>
      </c>
      <c r="B303" s="64" t="s">
        <v>598</v>
      </c>
      <c r="C303" s="247" t="s">
        <v>599</v>
      </c>
      <c r="D303" s="194">
        <v>0</v>
      </c>
      <c r="E303" s="194">
        <v>85235.29</v>
      </c>
      <c r="F303" s="45" t="str">
        <f t="shared" si="68"/>
        <v>-</v>
      </c>
    </row>
    <row r="304" spans="1:6" ht="12.75" customHeight="1" x14ac:dyDescent="0.2">
      <c r="A304" s="63">
        <v>96</v>
      </c>
      <c r="B304" s="220" t="s">
        <v>600</v>
      </c>
      <c r="C304" s="247" t="s">
        <v>601</v>
      </c>
      <c r="D304" s="194">
        <v>93827.88</v>
      </c>
      <c r="E304" s="194">
        <v>101715.55</v>
      </c>
      <c r="F304" s="45">
        <f t="shared" si="68"/>
        <v>108.40653119307395</v>
      </c>
    </row>
    <row r="305" spans="1:6" ht="12" x14ac:dyDescent="0.2">
      <c r="A305" s="63">
        <v>9661</v>
      </c>
      <c r="B305" s="220" t="s">
        <v>602</v>
      </c>
      <c r="C305" s="247" t="s">
        <v>603</v>
      </c>
      <c r="D305" s="194">
        <v>344.3</v>
      </c>
      <c r="E305" s="194">
        <v>44.5</v>
      </c>
      <c r="F305" s="45">
        <f t="shared" si="68"/>
        <v>12.924774905605577</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4242.5199999999995</v>
      </c>
      <c r="E360" s="60">
        <f t="shared" si="86"/>
        <v>2799.19</v>
      </c>
      <c r="F360" s="45">
        <f t="shared" si="72"/>
        <v>65.979417893138987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4242.5199999999995</v>
      </c>
      <c r="E373" s="60">
        <f t="shared" si="90"/>
        <v>2799.19</v>
      </c>
      <c r="F373" s="45">
        <f t="shared" si="72"/>
        <v>65.979417893138987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3974.7599999999998</v>
      </c>
      <c r="E379" s="60">
        <f t="shared" si="92"/>
        <v>2488.33</v>
      </c>
      <c r="F379" s="45">
        <f t="shared" si="72"/>
        <v>62.603276675824461</v>
      </c>
    </row>
    <row r="380" spans="1:6" ht="12.75" customHeight="1" x14ac:dyDescent="0.2">
      <c r="A380" s="63">
        <v>4221</v>
      </c>
      <c r="B380" s="64" t="s">
        <v>647</v>
      </c>
      <c r="C380" s="247" t="s">
        <v>739</v>
      </c>
      <c r="D380" s="194">
        <v>2989.72</v>
      </c>
      <c r="E380" s="194">
        <v>1793.13</v>
      </c>
      <c r="F380" s="45">
        <f t="shared" si="72"/>
        <v>59.976519540291406</v>
      </c>
    </row>
    <row r="381" spans="1:6" ht="12.75" customHeight="1" x14ac:dyDescent="0.2">
      <c r="A381" s="63">
        <v>4222</v>
      </c>
      <c r="B381" s="64" t="s">
        <v>740</v>
      </c>
      <c r="C381" s="247" t="s">
        <v>741</v>
      </c>
      <c r="D381" s="194">
        <v>0</v>
      </c>
      <c r="E381" s="194">
        <v>695.2</v>
      </c>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985.04</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267.76</v>
      </c>
      <c r="E393" s="60">
        <f t="shared" si="94"/>
        <v>310.86</v>
      </c>
      <c r="F393" s="45">
        <f t="shared" si="72"/>
        <v>116.09650433223784</v>
      </c>
    </row>
    <row r="394" spans="1:6" ht="12.75" customHeight="1" x14ac:dyDescent="0.2">
      <c r="A394" s="63">
        <v>4241</v>
      </c>
      <c r="B394" s="64" t="s">
        <v>756</v>
      </c>
      <c r="C394" s="247" t="s">
        <v>757</v>
      </c>
      <c r="D394" s="194">
        <v>267.76</v>
      </c>
      <c r="E394" s="194">
        <v>310.86</v>
      </c>
      <c r="F394" s="45">
        <f t="shared" si="72"/>
        <v>116.09650433223784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4242.5199999999995</v>
      </c>
      <c r="E418" s="60">
        <f t="shared" si="102"/>
        <v>2799.19</v>
      </c>
      <c r="F418" s="45">
        <f t="shared" si="72"/>
        <v>65.979417893138987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729694.39</v>
      </c>
      <c r="E422" s="60">
        <f>E6+E308</f>
        <v>796964.38</v>
      </c>
      <c r="F422" s="45">
        <f t="shared" si="72"/>
        <v>109.21892657006723</v>
      </c>
    </row>
    <row r="423" spans="1:6" ht="12.75" customHeight="1" x14ac:dyDescent="0.2">
      <c r="A423" s="63" t="s">
        <v>581</v>
      </c>
      <c r="B423" s="64" t="s">
        <v>804</v>
      </c>
      <c r="C423" s="247" t="s">
        <v>805</v>
      </c>
      <c r="D423" s="60">
        <f t="shared" ref="D423:E423" si="103">D299+D360</f>
        <v>814234.88</v>
      </c>
      <c r="E423" s="60">
        <f t="shared" si="103"/>
        <v>786009.06999999972</v>
      </c>
      <c r="F423" s="45">
        <f t="shared" si="72"/>
        <v>96.533456046491111</v>
      </c>
    </row>
    <row r="424" spans="1:6" ht="12.75" customHeight="1" x14ac:dyDescent="0.2">
      <c r="A424" s="63" t="s">
        <v>581</v>
      </c>
      <c r="B424" s="64" t="s">
        <v>806</v>
      </c>
      <c r="C424" s="247" t="s">
        <v>807</v>
      </c>
      <c r="D424" s="60">
        <f t="shared" ref="D424:E424" si="104">IF(D422&gt;=D423,D422-D423,0)</f>
        <v>0</v>
      </c>
      <c r="E424" s="60">
        <f t="shared" si="104"/>
        <v>10955.310000000289</v>
      </c>
      <c r="F424" s="45" t="str">
        <f t="shared" si="72"/>
        <v>-</v>
      </c>
    </row>
    <row r="425" spans="1:6" ht="12.75" customHeight="1" x14ac:dyDescent="0.2">
      <c r="A425" s="63" t="s">
        <v>581</v>
      </c>
      <c r="B425" s="64" t="s">
        <v>808</v>
      </c>
      <c r="C425" s="247" t="s">
        <v>809</v>
      </c>
      <c r="D425" s="60">
        <f t="shared" ref="D425:E425" si="105">IF(D423&gt;=D422,D423-D422,0)</f>
        <v>84540.489999999991</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25762.04</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85235.29</v>
      </c>
      <c r="F427" s="45" t="str">
        <f t="shared" si="72"/>
        <v>-</v>
      </c>
    </row>
    <row r="428" spans="1:6" ht="24" x14ac:dyDescent="0.2">
      <c r="A428" s="249" t="s">
        <v>815</v>
      </c>
      <c r="B428" s="243" t="s">
        <v>816</v>
      </c>
      <c r="C428" s="250" t="s">
        <v>817</v>
      </c>
      <c r="D428" s="81">
        <f t="shared" ref="D428:E428" si="108">D304+D421</f>
        <v>93827.88</v>
      </c>
      <c r="E428" s="81">
        <f t="shared" si="108"/>
        <v>101715.55</v>
      </c>
      <c r="F428" s="61">
        <f t="shared" si="72"/>
        <v>108.40653119307395</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729694.39</v>
      </c>
      <c r="E643" s="60">
        <f>E422+E430</f>
        <v>796964.38</v>
      </c>
      <c r="F643" s="45">
        <f t="shared" si="109"/>
        <v>109.21892657006723</v>
      </c>
    </row>
    <row r="644" spans="1:6" ht="12.75" customHeight="1" x14ac:dyDescent="0.2">
      <c r="A644" s="63" t="s">
        <v>581</v>
      </c>
      <c r="B644" s="64" t="s">
        <v>1237</v>
      </c>
      <c r="C644" s="247" t="s">
        <v>1238</v>
      </c>
      <c r="D644" s="60">
        <f>D423+D535</f>
        <v>814234.88</v>
      </c>
      <c r="E644" s="60">
        <f>E423+E535</f>
        <v>786009.06999999972</v>
      </c>
      <c r="F644" s="45">
        <f t="shared" si="109"/>
        <v>96.533456046491111</v>
      </c>
    </row>
    <row r="645" spans="1:6" ht="12.75" customHeight="1" x14ac:dyDescent="0.2">
      <c r="A645" s="63" t="s">
        <v>581</v>
      </c>
      <c r="B645" s="64" t="s">
        <v>1239</v>
      </c>
      <c r="C645" s="247" t="s">
        <v>1240</v>
      </c>
      <c r="D645" s="60">
        <f t="shared" ref="D645:E645" si="163">IF(D643&gt;=D644,D643-D644,0)</f>
        <v>0</v>
      </c>
      <c r="E645" s="60">
        <f t="shared" si="163"/>
        <v>10955.310000000289</v>
      </c>
      <c r="F645" s="45" t="str">
        <f t="shared" si="109"/>
        <v>-</v>
      </c>
    </row>
    <row r="646" spans="1:6" ht="12.75" customHeight="1" x14ac:dyDescent="0.2">
      <c r="A646" s="63" t="s">
        <v>581</v>
      </c>
      <c r="B646" s="64" t="s">
        <v>1241</v>
      </c>
      <c r="C646" s="247" t="s">
        <v>1242</v>
      </c>
      <c r="D646" s="60">
        <f t="shared" ref="D646:E646" si="164">IF(D644&gt;=D643,D644-D643,0)</f>
        <v>84540.489999999991</v>
      </c>
      <c r="E646" s="60">
        <f t="shared" si="164"/>
        <v>0</v>
      </c>
      <c r="F646" s="45">
        <f t="shared" si="109"/>
        <v>0</v>
      </c>
    </row>
    <row r="647" spans="1:6" ht="24" x14ac:dyDescent="0.2">
      <c r="A647" s="251" t="s">
        <v>1243</v>
      </c>
      <c r="B647" s="64" t="s">
        <v>1244</v>
      </c>
      <c r="C647" s="252" t="s">
        <v>1243</v>
      </c>
      <c r="D647" s="60">
        <f>IF(D426-D427+D641-D642&gt;=0,D426-D427+D641-D642,0)</f>
        <v>25762.04</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85235.29</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58778.44999999999</v>
      </c>
      <c r="E650" s="60">
        <f t="shared" si="166"/>
        <v>74279.979999999705</v>
      </c>
      <c r="F650" s="45">
        <f t="shared" si="109"/>
        <v>126.37281180432576</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36161.42</v>
      </c>
      <c r="E654" s="194">
        <v>39440.93</v>
      </c>
      <c r="F654" s="45">
        <f t="shared" si="167"/>
        <v>109.06908522950702</v>
      </c>
    </row>
    <row r="655" spans="1:6" ht="12.75" customHeight="1" x14ac:dyDescent="0.2">
      <c r="A655" s="63" t="s">
        <v>1258</v>
      </c>
      <c r="B655" s="64" t="s">
        <v>1259</v>
      </c>
      <c r="C655" s="247" t="s">
        <v>1258</v>
      </c>
      <c r="D655" s="194">
        <v>36161.42</v>
      </c>
      <c r="E655" s="194">
        <v>39440.93</v>
      </c>
      <c r="F655" s="45">
        <f t="shared" si="167"/>
        <v>109.06908522950702</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47</v>
      </c>
      <c r="E658" s="253">
        <v>50</v>
      </c>
      <c r="F658" s="45">
        <f t="shared" si="167"/>
        <v>106.38297872340425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44</v>
      </c>
      <c r="E660" s="253">
        <v>42</v>
      </c>
      <c r="F660" s="45">
        <f t="shared" si="167"/>
        <v>95.454545454545453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627550.81000000006</v>
      </c>
      <c r="E683" s="192">
        <v>686252.07</v>
      </c>
      <c r="F683" s="71">
        <f t="shared" si="167"/>
        <v>109.35402505495928</v>
      </c>
    </row>
    <row r="684" spans="1:6" ht="24" x14ac:dyDescent="0.2">
      <c r="A684" s="70">
        <v>63613</v>
      </c>
      <c r="B684" s="182" t="s">
        <v>1317</v>
      </c>
      <c r="C684" s="278" t="s">
        <v>1318</v>
      </c>
      <c r="D684" s="192">
        <v>18463.8</v>
      </c>
      <c r="E684" s="192">
        <v>20585</v>
      </c>
      <c r="F684" s="71">
        <f t="shared" si="167"/>
        <v>111.48842600114818</v>
      </c>
    </row>
    <row r="685" spans="1:6" ht="24" x14ac:dyDescent="0.2">
      <c r="A685" s="63">
        <v>63622</v>
      </c>
      <c r="B685" s="244" t="s">
        <v>1319</v>
      </c>
      <c r="C685" s="247" t="s">
        <v>1320</v>
      </c>
      <c r="D685" s="194">
        <v>0</v>
      </c>
      <c r="E685" s="194">
        <v>27.42</v>
      </c>
      <c r="F685" s="45" t="str">
        <f t="shared" si="167"/>
        <v>-</v>
      </c>
    </row>
    <row r="686" spans="1:6" ht="24" x14ac:dyDescent="0.2">
      <c r="A686" s="63">
        <v>63623</v>
      </c>
      <c r="B686" s="244" t="s">
        <v>1321</v>
      </c>
      <c r="C686" s="247" t="s">
        <v>1322</v>
      </c>
      <c r="D686" s="194">
        <v>2298.75</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10869</v>
      </c>
      <c r="E724" s="192">
        <v>10771.45</v>
      </c>
      <c r="F724" s="71">
        <f t="shared" si="167"/>
        <v>99.102493329653157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953.6</v>
      </c>
      <c r="E733" s="192">
        <v>441.11</v>
      </c>
      <c r="F733" s="71">
        <f t="shared" si="167"/>
        <v>46.257340604026851</v>
      </c>
    </row>
    <row r="734" spans="1:6" ht="12.75" customHeight="1" x14ac:dyDescent="0.2">
      <c r="A734" s="70">
        <v>32121</v>
      </c>
      <c r="B734" s="65" t="s">
        <v>1397</v>
      </c>
      <c r="C734" s="278" t="s">
        <v>1398</v>
      </c>
      <c r="D734" s="192">
        <v>19034.060000000001</v>
      </c>
      <c r="E734" s="192">
        <v>21372.36</v>
      </c>
      <c r="F734" s="71">
        <f t="shared" si="167"/>
        <v>112.28481994908076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v>2596.5</v>
      </c>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2687.5</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v>630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210</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110</v>
      </c>
      <c r="E855" s="194">
        <v>58.08</v>
      </c>
      <c r="F855" s="45">
        <f t="shared" si="169"/>
        <v>52.800000000000004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F108" sqref="F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117580.65</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110967.16</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110896.06</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105161.12</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5734.94</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71.099999999999994</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117580.65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117580.65</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108807.7</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8772.9500000000007</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110967.16</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110967.16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110896.06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71.099999999999994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abSelected="1" topLeftCell="A359"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21342</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Natasa</cp:lastModifiedBy>
  <cp:lastPrinted>2026-04-27T14:12:53Z</cp:lastPrinted>
  <dcterms:created xsi:type="dcterms:W3CDTF">2022-04-01T05:14:30Z</dcterms:created>
  <dcterms:modified xsi:type="dcterms:W3CDTF">2026-07-13T09:53:48Z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